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trlProps/ctrlProp2.xml" ContentType="application/vnd.ms-excel.controlpropertie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60" yWindow="3675" windowWidth="11340" windowHeight="3450" firstSheet="5" activeTab="5"/>
  </bookViews>
  <sheets>
    <sheet name="Plan3" sheetId="15" state="hidden" r:id="rId1"/>
    <sheet name="PCF" sheetId="13" state="hidden" r:id="rId2"/>
    <sheet name="Plan2" sheetId="2" state="hidden" r:id="rId3"/>
    <sheet name="Plan4" sheetId="4" state="hidden" r:id="rId4"/>
    <sheet name="Plan5" sheetId="5" state="hidden" r:id="rId5"/>
    <sheet name="Identificação Próximos lotes" sheetId="17" r:id="rId6"/>
  </sheets>
  <externalReferences>
    <externalReference r:id="rId7"/>
  </externalReferences>
  <definedNames>
    <definedName name="_xlnm.Print_Area" localSheetId="5">'Identificação Próximos lotes'!$A$1:$AY$39</definedName>
    <definedName name="_xlnm.Print_Area" localSheetId="1">PCF!$A$1:$I$59</definedName>
    <definedName name="RefPlan">#REF!</definedName>
  </definedNames>
  <calcPr calcId="145621"/>
</workbook>
</file>

<file path=xl/calcChain.xml><?xml version="1.0" encoding="utf-8"?>
<calcChain xmlns="http://schemas.openxmlformats.org/spreadsheetml/2006/main">
  <c r="G2" i="13" l="1"/>
  <c r="C9" i="13" s="1"/>
  <c r="I2" i="13"/>
  <c r="A4" i="13"/>
  <c r="B5" i="13"/>
  <c r="B6" i="13"/>
  <c r="D6" i="13"/>
  <c r="C7" i="13"/>
  <c r="H7" i="13"/>
  <c r="A9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40" i="13"/>
  <c r="A44" i="13"/>
  <c r="E44" i="13"/>
  <c r="G44" i="13"/>
  <c r="F2" i="2"/>
  <c r="A4" i="2"/>
  <c r="A5" i="2"/>
  <c r="A6" i="2"/>
  <c r="C6" i="2"/>
  <c r="A7" i="2"/>
  <c r="G7" i="2"/>
  <c r="A9" i="2"/>
  <c r="B9" i="2"/>
  <c r="D19" i="2"/>
  <c r="B20" i="2"/>
  <c r="D20" i="2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13" l="1"/>
  <c r="D41" i="2"/>
</calcChain>
</file>

<file path=xl/sharedStrings.xml><?xml version="1.0" encoding="utf-8"?>
<sst xmlns="http://schemas.openxmlformats.org/spreadsheetml/2006/main" count="199" uniqueCount="94">
  <si>
    <t>Plan5</t>
  </si>
  <si>
    <t>Plan4</t>
  </si>
  <si>
    <t>Nome</t>
  </si>
  <si>
    <t xml:space="preserve">PLANILHA DE COMPENSAÇÃO FINANCEIRA   </t>
  </si>
  <si>
    <t>DATA</t>
  </si>
  <si>
    <t>EMITIDA POR</t>
  </si>
  <si>
    <t>APROVADA POR:</t>
  </si>
  <si>
    <t>DEPTO.:</t>
  </si>
  <si>
    <t>PENQ</t>
  </si>
  <si>
    <t>ERIC FERREIRA DOS SANTOS</t>
  </si>
  <si>
    <t>RECONHECEU RESPONSABILIDADE?</t>
  </si>
  <si>
    <t xml:space="preserve">       SIM</t>
  </si>
  <si>
    <t xml:space="preserve">      NÃO</t>
  </si>
  <si>
    <t>1 - OCORRÊNCIA</t>
  </si>
  <si>
    <t>2 - CONSEQÜENCIAS</t>
  </si>
  <si>
    <t>NA DENSO</t>
  </si>
  <si>
    <t>NO CLIENTE</t>
  </si>
  <si>
    <t xml:space="preserve">           LOGÍSTICA</t>
  </si>
  <si>
    <t xml:space="preserve">       Entrega diferente do programa</t>
  </si>
  <si>
    <t xml:space="preserve">       DEVOLUÇÃO DO LOTE</t>
  </si>
  <si>
    <t xml:space="preserve">       FALHA DE LINHA</t>
  </si>
  <si>
    <t xml:space="preserve">       Entrega atrasada</t>
  </si>
  <si>
    <t xml:space="preserve">       SELEÇÃO/RETRABALHO</t>
  </si>
  <si>
    <t xml:space="preserve">       PARADA DE LINHA</t>
  </si>
  <si>
    <t xml:space="preserve">       HORAS EXTRAS</t>
  </si>
  <si>
    <t xml:space="preserve">       FALHA DE CAMPO</t>
  </si>
  <si>
    <t xml:space="preserve">       MUDANÇA DE LINHA</t>
  </si>
  <si>
    <t xml:space="preserve">         QUALIDADE</t>
  </si>
  <si>
    <t xml:space="preserve">       Peça fora da especificação</t>
  </si>
  <si>
    <t xml:space="preserve">       PERDA PRODUTO EM PROCESSO</t>
  </si>
  <si>
    <t xml:space="preserve">       FRETES ESPECIAIS </t>
  </si>
  <si>
    <t>3 - CÁLCULO DO CUSTO</t>
  </si>
  <si>
    <t>4 - DESCRIÇÃO DAS ATIVIDADES</t>
  </si>
  <si>
    <t xml:space="preserve">DESCRIÇÃO </t>
  </si>
  <si>
    <t>QTDE</t>
  </si>
  <si>
    <t xml:space="preserve">VALOR UNIT.      </t>
  </si>
  <si>
    <t>VALOR TOTAL</t>
  </si>
  <si>
    <t>2. HORA NORMAL</t>
  </si>
  <si>
    <t xml:space="preserve">3. HORA EXTRA </t>
  </si>
  <si>
    <t>4. LINHA PARADA (HORA)</t>
  </si>
  <si>
    <t>5. PERDA DE PRODUTOS:</t>
  </si>
  <si>
    <t xml:space="preserve">    5.1 CAIXA B/V</t>
  </si>
  <si>
    <t xml:space="preserve">    5.2 CAIXA AQ</t>
  </si>
  <si>
    <t xml:space="preserve">    5.3 CAIXA A/C</t>
  </si>
  <si>
    <t xml:space="preserve">    5.4 COMPRESSOR</t>
  </si>
  <si>
    <t xml:space="preserve">    5.5 CONDENSADOR</t>
  </si>
  <si>
    <t xml:space="preserve">    5.6 EVAPORADOR</t>
  </si>
  <si>
    <t xml:space="preserve">    5.7 MANGUEIRA</t>
  </si>
  <si>
    <t xml:space="preserve">    5.8 RADIADOR</t>
  </si>
  <si>
    <t xml:space="preserve">    5.9 TUBO</t>
  </si>
  <si>
    <t>6. FRETES ESPECIAIS</t>
  </si>
  <si>
    <t>7. QUILOMETRAGEM</t>
  </si>
  <si>
    <t>8. PASSAGEM</t>
  </si>
  <si>
    <t>9. REFEIÇÕES</t>
  </si>
  <si>
    <t>10. HOSPEDAGEM</t>
  </si>
  <si>
    <t>13. OUTROS</t>
  </si>
  <si>
    <t>TOTAL GERAL</t>
  </si>
  <si>
    <t>R$</t>
  </si>
  <si>
    <t>5 - COMENTÁRIOS DE COMPRAS</t>
  </si>
  <si>
    <t>CONTATO FORNECEDOR</t>
  </si>
  <si>
    <t>TELEFONE</t>
  </si>
  <si>
    <t xml:space="preserve"> </t>
  </si>
  <si>
    <t>COMPRADOR:</t>
  </si>
  <si>
    <t xml:space="preserve">         DATA</t>
  </si>
  <si>
    <t>VERIFICADO POR</t>
  </si>
  <si>
    <t>APROVADO POR</t>
  </si>
  <si>
    <t>Visto</t>
  </si>
  <si>
    <t xml:space="preserve">                               Visto</t>
  </si>
  <si>
    <t xml:space="preserve">                                  Nome</t>
  </si>
  <si>
    <t>6 - FINANÇAS</t>
  </si>
  <si>
    <t>NOTA DE DÉBITO Nº</t>
  </si>
  <si>
    <t>DATA EMISSÃO:</t>
  </si>
  <si>
    <t>DATA LIQUIDAÇÃO</t>
  </si>
  <si>
    <t>7 - FLUXOGRAMA</t>
  </si>
  <si>
    <r>
      <t xml:space="preserve">1. </t>
    </r>
    <r>
      <rPr>
        <sz val="7"/>
        <rFont val="Arial"/>
        <family val="2"/>
      </rPr>
      <t>EMISSÃO N.F DEVOLUÇÃO</t>
    </r>
  </si>
  <si>
    <r>
      <t>11</t>
    </r>
    <r>
      <rPr>
        <sz val="7"/>
        <rFont val="Arial"/>
        <family val="2"/>
      </rPr>
      <t>. MÃO DE OBRA DO CLIENTE</t>
    </r>
  </si>
  <si>
    <r>
      <t>12</t>
    </r>
    <r>
      <rPr>
        <sz val="7"/>
        <rFont val="Arial"/>
        <family val="2"/>
      </rPr>
      <t>. CUSTOS DO CLIENTE</t>
    </r>
    <r>
      <rPr>
        <sz val="8"/>
        <rFont val="Arial"/>
        <family val="2"/>
      </rPr>
      <t xml:space="preserve"> </t>
    </r>
  </si>
  <si>
    <t>N.º do IO</t>
  </si>
  <si>
    <t>FORNECEDOR</t>
  </si>
  <si>
    <t>FONE:</t>
  </si>
  <si>
    <t>CÓDIGO:</t>
  </si>
  <si>
    <t>PRODUTO NÃO CONFORME:</t>
  </si>
  <si>
    <t xml:space="preserve">CONTATO </t>
  </si>
  <si>
    <t>DOCUMENTO:</t>
  </si>
  <si>
    <t>NOME DA PEÇA:</t>
  </si>
  <si>
    <t>NOTA FISCAL:</t>
  </si>
  <si>
    <t>DATA:</t>
  </si>
  <si>
    <t>TODAS AS CAIXAS DEVEM SER IDENTIFICADAS</t>
  </si>
  <si>
    <t>NÃO CONFORMIDADE</t>
  </si>
  <si>
    <t>INFORME DE FALHA Nº____________</t>
  </si>
  <si>
    <t>Esta etiqueta deve ser fixada nos quatro lados da embalagem enviada à Met. Denk.</t>
  </si>
  <si>
    <t>Esta etiqueta deve ser fixada nos quatro lados da embalagem enviada à Met. Denk</t>
  </si>
  <si>
    <t>Lote Controlado Fornecedor</t>
  </si>
  <si>
    <t>F-04_03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</si>
</sst>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u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2" xfId="0" applyFont="1" applyBorder="1"/>
    <xf numFmtId="0" fontId="0" fillId="0" borderId="8" xfId="0" applyBorder="1"/>
    <xf numFmtId="0" fontId="4" fillId="0" borderId="3" xfId="0" applyFont="1" applyBorder="1"/>
    <xf numFmtId="0" fontId="4" fillId="0" borderId="9" xfId="0" applyFont="1" applyBorder="1"/>
    <xf numFmtId="0" fontId="4" fillId="0" borderId="8" xfId="0" applyFont="1" applyBorder="1"/>
    <xf numFmtId="0" fontId="1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left" indent="3"/>
    </xf>
    <xf numFmtId="0" fontId="1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0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0" fillId="0" borderId="13" xfId="0" applyBorder="1"/>
    <xf numFmtId="0" fontId="0" fillId="0" borderId="15" xfId="0" applyBorder="1"/>
    <xf numFmtId="0" fontId="4" fillId="0" borderId="23" xfId="0" applyFont="1" applyBorder="1"/>
    <xf numFmtId="0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4" xfId="0" applyFont="1" applyBorder="1"/>
    <xf numFmtId="0" fontId="4" fillId="0" borderId="25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3" fillId="0" borderId="27" xfId="0" applyFont="1" applyBorder="1"/>
    <xf numFmtId="164" fontId="4" fillId="0" borderId="28" xfId="0" applyNumberFormat="1" applyFont="1" applyBorder="1"/>
    <xf numFmtId="164" fontId="3" fillId="0" borderId="28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4" fillId="0" borderId="29" xfId="0" applyFont="1" applyBorder="1"/>
    <xf numFmtId="0" fontId="0" fillId="0" borderId="30" xfId="0" applyBorder="1"/>
    <xf numFmtId="0" fontId="0" fillId="0" borderId="31" xfId="0" applyBorder="1"/>
    <xf numFmtId="0" fontId="4" fillId="0" borderId="32" xfId="0" applyFont="1" applyBorder="1"/>
    <xf numFmtId="0" fontId="0" fillId="0" borderId="33" xfId="0" applyBorder="1"/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20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1" fillId="0" borderId="43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0" fontId="0" fillId="0" borderId="0" xfId="0" applyAlignment="1"/>
    <xf numFmtId="0" fontId="8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47" xfId="0" applyFill="1" applyBorder="1"/>
    <xf numFmtId="0" fontId="0" fillId="2" borderId="48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11" fillId="2" borderId="6" xfId="0" applyFont="1" applyFill="1" applyBorder="1" applyAlignment="1"/>
    <xf numFmtId="0" fontId="11" fillId="2" borderId="16" xfId="0" applyFont="1" applyFill="1" applyBorder="1" applyAlignment="1"/>
    <xf numFmtId="0" fontId="0" fillId="2" borderId="0" xfId="0" applyFill="1" applyAlignment="1"/>
    <xf numFmtId="0" fontId="0" fillId="2" borderId="13" xfId="0" applyFill="1" applyBorder="1" applyAlignment="1"/>
    <xf numFmtId="0" fontId="0" fillId="2" borderId="15" xfId="0" applyFill="1" applyBorder="1" applyAlignment="1"/>
    <xf numFmtId="0" fontId="11" fillId="2" borderId="22" xfId="0" applyFont="1" applyFill="1" applyBorder="1" applyAlignment="1"/>
    <xf numFmtId="0" fontId="11" fillId="2" borderId="1" xfId="0" applyFont="1" applyFill="1" applyBorder="1" applyAlignment="1"/>
    <xf numFmtId="0" fontId="11" fillId="2" borderId="38" xfId="0" applyFont="1" applyFill="1" applyBorder="1" applyAlignment="1"/>
    <xf numFmtId="0" fontId="0" fillId="2" borderId="0" xfId="0" applyFill="1" applyBorder="1"/>
    <xf numFmtId="0" fontId="0" fillId="2" borderId="17" xfId="0" applyFill="1" applyBorder="1"/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2" fillId="2" borderId="26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 wrapText="1"/>
    </xf>
    <xf numFmtId="0" fontId="12" fillId="2" borderId="36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38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2</xdr:row>
          <xdr:rowOff>0</xdr:rowOff>
        </xdr:from>
        <xdr:to>
          <xdr:col>7</xdr:col>
          <xdr:colOff>561975</xdr:colOff>
          <xdr:row>4</xdr:row>
          <xdr:rowOff>142875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Botão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38100</xdr:rowOff>
    </xdr:from>
    <xdr:to>
      <xdr:col>0</xdr:col>
      <xdr:colOff>123825</xdr:colOff>
      <xdr:row>9</xdr:row>
      <xdr:rowOff>133350</xdr:rowOff>
    </xdr:to>
    <xdr:sp macro="" textlink="">
      <xdr:nvSpPr>
        <xdr:cNvPr id="11791" name="Rectangle 1"/>
        <xdr:cNvSpPr>
          <a:spLocks noChangeArrowheads="1"/>
        </xdr:cNvSpPr>
      </xdr:nvSpPr>
      <xdr:spPr bwMode="auto">
        <a:xfrm>
          <a:off x="28575" y="16383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13</xdr:row>
      <xdr:rowOff>47625</xdr:rowOff>
    </xdr:from>
    <xdr:to>
      <xdr:col>0</xdr:col>
      <xdr:colOff>123825</xdr:colOff>
      <xdr:row>13</xdr:row>
      <xdr:rowOff>142875</xdr:rowOff>
    </xdr:to>
    <xdr:sp macro="" textlink="">
      <xdr:nvSpPr>
        <xdr:cNvPr id="11792" name="Rectangle 2"/>
        <xdr:cNvSpPr>
          <a:spLocks noChangeArrowheads="1"/>
        </xdr:cNvSpPr>
      </xdr:nvSpPr>
      <xdr:spPr bwMode="auto">
        <a:xfrm>
          <a:off x="28575" y="2295525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9</xdr:row>
      <xdr:rowOff>28575</xdr:rowOff>
    </xdr:from>
    <xdr:to>
      <xdr:col>4</xdr:col>
      <xdr:colOff>142875</xdr:colOff>
      <xdr:row>9</xdr:row>
      <xdr:rowOff>123825</xdr:rowOff>
    </xdr:to>
    <xdr:sp macro="" textlink="">
      <xdr:nvSpPr>
        <xdr:cNvPr id="11793" name="Rectangle 3"/>
        <xdr:cNvSpPr>
          <a:spLocks noChangeArrowheads="1"/>
        </xdr:cNvSpPr>
      </xdr:nvSpPr>
      <xdr:spPr bwMode="auto">
        <a:xfrm>
          <a:off x="3467100" y="16287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10</xdr:row>
      <xdr:rowOff>28575</xdr:rowOff>
    </xdr:from>
    <xdr:to>
      <xdr:col>4</xdr:col>
      <xdr:colOff>142875</xdr:colOff>
      <xdr:row>10</xdr:row>
      <xdr:rowOff>123825</xdr:rowOff>
    </xdr:to>
    <xdr:sp macro="" textlink="">
      <xdr:nvSpPr>
        <xdr:cNvPr id="11794" name="Rectangle 4"/>
        <xdr:cNvSpPr>
          <a:spLocks noChangeArrowheads="1"/>
        </xdr:cNvSpPr>
      </xdr:nvSpPr>
      <xdr:spPr bwMode="auto">
        <a:xfrm>
          <a:off x="3467100" y="1790700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11</xdr:row>
      <xdr:rowOff>28575</xdr:rowOff>
    </xdr:from>
    <xdr:to>
      <xdr:col>4</xdr:col>
      <xdr:colOff>142875</xdr:colOff>
      <xdr:row>11</xdr:row>
      <xdr:rowOff>123825</xdr:rowOff>
    </xdr:to>
    <xdr:sp macro="" textlink="">
      <xdr:nvSpPr>
        <xdr:cNvPr id="11795" name="Rectangle 5"/>
        <xdr:cNvSpPr>
          <a:spLocks noChangeArrowheads="1"/>
        </xdr:cNvSpPr>
      </xdr:nvSpPr>
      <xdr:spPr bwMode="auto">
        <a:xfrm>
          <a:off x="3467100" y="19526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13</xdr:row>
      <xdr:rowOff>28575</xdr:rowOff>
    </xdr:from>
    <xdr:to>
      <xdr:col>4</xdr:col>
      <xdr:colOff>142875</xdr:colOff>
      <xdr:row>13</xdr:row>
      <xdr:rowOff>123825</xdr:rowOff>
    </xdr:to>
    <xdr:sp macro="" textlink="">
      <xdr:nvSpPr>
        <xdr:cNvPr id="11796" name="Rectangle 6"/>
        <xdr:cNvSpPr>
          <a:spLocks noChangeArrowheads="1"/>
        </xdr:cNvSpPr>
      </xdr:nvSpPr>
      <xdr:spPr bwMode="auto">
        <a:xfrm>
          <a:off x="3467100" y="22764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47625</xdr:colOff>
      <xdr:row>14</xdr:row>
      <xdr:rowOff>28575</xdr:rowOff>
    </xdr:from>
    <xdr:to>
      <xdr:col>4</xdr:col>
      <xdr:colOff>142875</xdr:colOff>
      <xdr:row>14</xdr:row>
      <xdr:rowOff>123825</xdr:rowOff>
    </xdr:to>
    <xdr:sp macro="" textlink="">
      <xdr:nvSpPr>
        <xdr:cNvPr id="11797" name="Rectangle 7"/>
        <xdr:cNvSpPr>
          <a:spLocks noChangeArrowheads="1"/>
        </xdr:cNvSpPr>
      </xdr:nvSpPr>
      <xdr:spPr bwMode="auto">
        <a:xfrm>
          <a:off x="3467100" y="24384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142875</xdr:colOff>
      <xdr:row>15</xdr:row>
      <xdr:rowOff>123825</xdr:rowOff>
    </xdr:to>
    <xdr:sp macro="" textlink="">
      <xdr:nvSpPr>
        <xdr:cNvPr id="11798" name="Rectangle 8"/>
        <xdr:cNvSpPr>
          <a:spLocks noChangeArrowheads="1"/>
        </xdr:cNvSpPr>
      </xdr:nvSpPr>
      <xdr:spPr bwMode="auto">
        <a:xfrm>
          <a:off x="3467100" y="26003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28575</xdr:rowOff>
    </xdr:from>
    <xdr:to>
      <xdr:col>7</xdr:col>
      <xdr:colOff>142875</xdr:colOff>
      <xdr:row>10</xdr:row>
      <xdr:rowOff>123825</xdr:rowOff>
    </xdr:to>
    <xdr:sp macro="" textlink="">
      <xdr:nvSpPr>
        <xdr:cNvPr id="11799" name="Rectangle 9"/>
        <xdr:cNvSpPr>
          <a:spLocks noChangeArrowheads="1"/>
        </xdr:cNvSpPr>
      </xdr:nvSpPr>
      <xdr:spPr bwMode="auto">
        <a:xfrm>
          <a:off x="5295900" y="17907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11</xdr:row>
      <xdr:rowOff>28575</xdr:rowOff>
    </xdr:from>
    <xdr:to>
      <xdr:col>7</xdr:col>
      <xdr:colOff>142875</xdr:colOff>
      <xdr:row>11</xdr:row>
      <xdr:rowOff>123825</xdr:rowOff>
    </xdr:to>
    <xdr:sp macro="" textlink="">
      <xdr:nvSpPr>
        <xdr:cNvPr id="11800" name="Rectangle 10"/>
        <xdr:cNvSpPr>
          <a:spLocks noChangeArrowheads="1"/>
        </xdr:cNvSpPr>
      </xdr:nvSpPr>
      <xdr:spPr bwMode="auto">
        <a:xfrm>
          <a:off x="5295900" y="19526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9</xdr:row>
      <xdr:rowOff>38100</xdr:rowOff>
    </xdr:from>
    <xdr:to>
      <xdr:col>1</xdr:col>
      <xdr:colOff>123825</xdr:colOff>
      <xdr:row>9</xdr:row>
      <xdr:rowOff>133350</xdr:rowOff>
    </xdr:to>
    <xdr:sp macro="" textlink="">
      <xdr:nvSpPr>
        <xdr:cNvPr id="11801" name="Rectangle 11"/>
        <xdr:cNvSpPr>
          <a:spLocks noChangeArrowheads="1"/>
        </xdr:cNvSpPr>
      </xdr:nvSpPr>
      <xdr:spPr bwMode="auto">
        <a:xfrm>
          <a:off x="1285875" y="16383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10</xdr:row>
      <xdr:rowOff>38100</xdr:rowOff>
    </xdr:from>
    <xdr:to>
      <xdr:col>1</xdr:col>
      <xdr:colOff>123825</xdr:colOff>
      <xdr:row>10</xdr:row>
      <xdr:rowOff>133350</xdr:rowOff>
    </xdr:to>
    <xdr:sp macro="" textlink="">
      <xdr:nvSpPr>
        <xdr:cNvPr id="11802" name="Rectangle 12"/>
        <xdr:cNvSpPr>
          <a:spLocks noChangeArrowheads="1"/>
        </xdr:cNvSpPr>
      </xdr:nvSpPr>
      <xdr:spPr bwMode="auto">
        <a:xfrm>
          <a:off x="1285875" y="18002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13</xdr:row>
      <xdr:rowOff>38100</xdr:rowOff>
    </xdr:from>
    <xdr:to>
      <xdr:col>1</xdr:col>
      <xdr:colOff>123825</xdr:colOff>
      <xdr:row>13</xdr:row>
      <xdr:rowOff>133350</xdr:rowOff>
    </xdr:to>
    <xdr:sp macro="" textlink="">
      <xdr:nvSpPr>
        <xdr:cNvPr id="11803" name="Rectangle 13"/>
        <xdr:cNvSpPr>
          <a:spLocks noChangeArrowheads="1"/>
        </xdr:cNvSpPr>
      </xdr:nvSpPr>
      <xdr:spPr bwMode="auto">
        <a:xfrm>
          <a:off x="1285875" y="2286000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5</xdr:row>
      <xdr:rowOff>28575</xdr:rowOff>
    </xdr:from>
    <xdr:to>
      <xdr:col>7</xdr:col>
      <xdr:colOff>142875</xdr:colOff>
      <xdr:row>5</xdr:row>
      <xdr:rowOff>123825</xdr:rowOff>
    </xdr:to>
    <xdr:sp macro="" textlink="">
      <xdr:nvSpPr>
        <xdr:cNvPr id="11804" name="Rectangle 14"/>
        <xdr:cNvSpPr>
          <a:spLocks noChangeArrowheads="1"/>
        </xdr:cNvSpPr>
      </xdr:nvSpPr>
      <xdr:spPr bwMode="auto">
        <a:xfrm>
          <a:off x="5295900" y="962025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5</xdr:row>
      <xdr:rowOff>28575</xdr:rowOff>
    </xdr:from>
    <xdr:to>
      <xdr:col>8</xdr:col>
      <xdr:colOff>123825</xdr:colOff>
      <xdr:row>5</xdr:row>
      <xdr:rowOff>123825</xdr:rowOff>
    </xdr:to>
    <xdr:sp macro="" textlink="">
      <xdr:nvSpPr>
        <xdr:cNvPr id="11805" name="Rectangle 15"/>
        <xdr:cNvSpPr>
          <a:spLocks noChangeArrowheads="1"/>
        </xdr:cNvSpPr>
      </xdr:nvSpPr>
      <xdr:spPr bwMode="auto">
        <a:xfrm>
          <a:off x="5886450" y="9620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11</xdr:row>
      <xdr:rowOff>28575</xdr:rowOff>
    </xdr:from>
    <xdr:to>
      <xdr:col>7</xdr:col>
      <xdr:colOff>142875</xdr:colOff>
      <xdr:row>11</xdr:row>
      <xdr:rowOff>123825</xdr:rowOff>
    </xdr:to>
    <xdr:sp macro="" textlink="">
      <xdr:nvSpPr>
        <xdr:cNvPr id="11806" name="Rectangle 16"/>
        <xdr:cNvSpPr>
          <a:spLocks noChangeArrowheads="1"/>
        </xdr:cNvSpPr>
      </xdr:nvSpPr>
      <xdr:spPr bwMode="auto">
        <a:xfrm>
          <a:off x="5295900" y="19526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9</xdr:row>
      <xdr:rowOff>28575</xdr:rowOff>
    </xdr:from>
    <xdr:to>
      <xdr:col>7</xdr:col>
      <xdr:colOff>142875</xdr:colOff>
      <xdr:row>9</xdr:row>
      <xdr:rowOff>123825</xdr:rowOff>
    </xdr:to>
    <xdr:sp macro="" textlink="">
      <xdr:nvSpPr>
        <xdr:cNvPr id="11807" name="Rectangle 18"/>
        <xdr:cNvSpPr>
          <a:spLocks noChangeArrowheads="1"/>
        </xdr:cNvSpPr>
      </xdr:nvSpPr>
      <xdr:spPr bwMode="auto">
        <a:xfrm>
          <a:off x="5295900" y="16287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285750</xdr:colOff>
      <xdr:row>55</xdr:row>
      <xdr:rowOff>152400</xdr:rowOff>
    </xdr:from>
    <xdr:to>
      <xdr:col>0</xdr:col>
      <xdr:colOff>1076325</xdr:colOff>
      <xdr:row>57</xdr:row>
      <xdr:rowOff>142875</xdr:rowOff>
    </xdr:to>
    <xdr:sp macro="" textlink="">
      <xdr:nvSpPr>
        <xdr:cNvPr id="11283" name="AutoShape 19"/>
        <xdr:cNvSpPr>
          <a:spLocks noChangeArrowheads="1"/>
        </xdr:cNvSpPr>
      </xdr:nvSpPr>
      <xdr:spPr bwMode="auto">
        <a:xfrm>
          <a:off x="285750" y="9239250"/>
          <a:ext cx="790575" cy="314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EMITENTE</a:t>
          </a:r>
        </a:p>
      </xdr:txBody>
    </xdr:sp>
    <xdr:clientData/>
  </xdr:twoCellAnchor>
  <xdr:twoCellAnchor>
    <xdr:from>
      <xdr:col>2</xdr:col>
      <xdr:colOff>523875</xdr:colOff>
      <xdr:row>56</xdr:row>
      <xdr:rowOff>0</xdr:rowOff>
    </xdr:from>
    <xdr:to>
      <xdr:col>4</xdr:col>
      <xdr:colOff>238125</xdr:colOff>
      <xdr:row>57</xdr:row>
      <xdr:rowOff>152400</xdr:rowOff>
    </xdr:to>
    <xdr:sp macro="" textlink="">
      <xdr:nvSpPr>
        <xdr:cNvPr id="11284" name="AutoShape 20"/>
        <xdr:cNvSpPr>
          <a:spLocks noChangeArrowheads="1"/>
        </xdr:cNvSpPr>
      </xdr:nvSpPr>
      <xdr:spPr bwMode="auto">
        <a:xfrm>
          <a:off x="2495550" y="9248775"/>
          <a:ext cx="1162050" cy="314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COMPRAS</a:t>
          </a:r>
        </a:p>
      </xdr:txBody>
    </xdr:sp>
    <xdr:clientData/>
  </xdr:twoCellAnchor>
  <xdr:twoCellAnchor>
    <xdr:from>
      <xdr:col>6</xdr:col>
      <xdr:colOff>485775</xdr:colOff>
      <xdr:row>55</xdr:row>
      <xdr:rowOff>152400</xdr:rowOff>
    </xdr:from>
    <xdr:to>
      <xdr:col>8</xdr:col>
      <xdr:colOff>257175</xdr:colOff>
      <xdr:row>57</xdr:row>
      <xdr:rowOff>142875</xdr:rowOff>
    </xdr:to>
    <xdr:sp macro="" textlink="">
      <xdr:nvSpPr>
        <xdr:cNvPr id="11285" name="AutoShape 21"/>
        <xdr:cNvSpPr>
          <a:spLocks noChangeArrowheads="1"/>
        </xdr:cNvSpPr>
      </xdr:nvSpPr>
      <xdr:spPr bwMode="auto">
        <a:xfrm>
          <a:off x="5124450" y="9239250"/>
          <a:ext cx="990600" cy="314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EMITENTE</a:t>
          </a:r>
        </a:p>
      </xdr:txBody>
    </xdr:sp>
    <xdr:clientData/>
  </xdr:twoCellAnchor>
  <xdr:twoCellAnchor>
    <xdr:from>
      <xdr:col>1</xdr:col>
      <xdr:colOff>28575</xdr:colOff>
      <xdr:row>56</xdr:row>
      <xdr:rowOff>123825</xdr:rowOff>
    </xdr:from>
    <xdr:to>
      <xdr:col>2</xdr:col>
      <xdr:colOff>495300</xdr:colOff>
      <xdr:row>56</xdr:row>
      <xdr:rowOff>123825</xdr:rowOff>
    </xdr:to>
    <xdr:sp macro="" textlink="">
      <xdr:nvSpPr>
        <xdr:cNvPr id="11811" name="Line 22"/>
        <xdr:cNvSpPr>
          <a:spLocks noChangeShapeType="1"/>
        </xdr:cNvSpPr>
      </xdr:nvSpPr>
      <xdr:spPr bwMode="auto">
        <a:xfrm>
          <a:off x="1285875" y="937260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56</xdr:row>
      <xdr:rowOff>152400</xdr:rowOff>
    </xdr:from>
    <xdr:to>
      <xdr:col>6</xdr:col>
      <xdr:colOff>400050</xdr:colOff>
      <xdr:row>56</xdr:row>
      <xdr:rowOff>152400</xdr:rowOff>
    </xdr:to>
    <xdr:sp macro="" textlink="">
      <xdr:nvSpPr>
        <xdr:cNvPr id="11812" name="Line 23"/>
        <xdr:cNvSpPr>
          <a:spLocks noChangeShapeType="1"/>
        </xdr:cNvSpPr>
      </xdr:nvSpPr>
      <xdr:spPr bwMode="auto">
        <a:xfrm>
          <a:off x="3752850" y="94011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142875</xdr:colOff>
      <xdr:row>12</xdr:row>
      <xdr:rowOff>123825</xdr:rowOff>
    </xdr:to>
    <xdr:sp macro="" textlink="">
      <xdr:nvSpPr>
        <xdr:cNvPr id="11813" name="Rectangle 24"/>
        <xdr:cNvSpPr>
          <a:spLocks noChangeArrowheads="1"/>
        </xdr:cNvSpPr>
      </xdr:nvSpPr>
      <xdr:spPr bwMode="auto">
        <a:xfrm>
          <a:off x="3467100" y="211455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142875</xdr:colOff>
      <xdr:row>12</xdr:row>
      <xdr:rowOff>123825</xdr:rowOff>
    </xdr:to>
    <xdr:sp macro="" textlink="">
      <xdr:nvSpPr>
        <xdr:cNvPr id="11814" name="Rectangle 25"/>
        <xdr:cNvSpPr>
          <a:spLocks noChangeArrowheads="1"/>
        </xdr:cNvSpPr>
      </xdr:nvSpPr>
      <xdr:spPr bwMode="auto">
        <a:xfrm>
          <a:off x="3467100" y="211455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409575</xdr:colOff>
      <xdr:row>46</xdr:row>
      <xdr:rowOff>0</xdr:rowOff>
    </xdr:from>
    <xdr:to>
      <xdr:col>2</xdr:col>
      <xdr:colOff>409575</xdr:colOff>
      <xdr:row>49</xdr:row>
      <xdr:rowOff>0</xdr:rowOff>
    </xdr:to>
    <xdr:sp macro="" textlink="">
      <xdr:nvSpPr>
        <xdr:cNvPr id="11815" name="Line 26"/>
        <xdr:cNvSpPr>
          <a:spLocks noChangeShapeType="1"/>
        </xdr:cNvSpPr>
      </xdr:nvSpPr>
      <xdr:spPr bwMode="auto">
        <a:xfrm>
          <a:off x="2381250" y="76295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46</xdr:row>
      <xdr:rowOff>9525</xdr:rowOff>
    </xdr:from>
    <xdr:to>
      <xdr:col>4</xdr:col>
      <xdr:colOff>381000</xdr:colOff>
      <xdr:row>49</xdr:row>
      <xdr:rowOff>0</xdr:rowOff>
    </xdr:to>
    <xdr:sp macro="" textlink="">
      <xdr:nvSpPr>
        <xdr:cNvPr id="11816" name="Line 27"/>
        <xdr:cNvSpPr>
          <a:spLocks noChangeShapeType="1"/>
        </xdr:cNvSpPr>
      </xdr:nvSpPr>
      <xdr:spPr bwMode="auto">
        <a:xfrm>
          <a:off x="3800475" y="76390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48</xdr:row>
      <xdr:rowOff>0</xdr:rowOff>
    </xdr:from>
    <xdr:to>
      <xdr:col>4</xdr:col>
      <xdr:colOff>381000</xdr:colOff>
      <xdr:row>48</xdr:row>
      <xdr:rowOff>0</xdr:rowOff>
    </xdr:to>
    <xdr:sp macro="" textlink="">
      <xdr:nvSpPr>
        <xdr:cNvPr id="11817" name="Line 29"/>
        <xdr:cNvSpPr>
          <a:spLocks noChangeShapeType="1"/>
        </xdr:cNvSpPr>
      </xdr:nvSpPr>
      <xdr:spPr bwMode="auto">
        <a:xfrm>
          <a:off x="3305175" y="79533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8</xdr:row>
      <xdr:rowOff>19050</xdr:rowOff>
    </xdr:from>
    <xdr:ext cx="320537" cy="141001"/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0" y="1447800"/>
          <a:ext cx="320537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DATA:</a:t>
          </a:r>
        </a:p>
      </xdr:txBody>
    </xdr:sp>
    <xdr:clientData/>
  </xdr:oneCellAnchor>
  <xdr:twoCellAnchor>
    <xdr:from>
      <xdr:col>4</xdr:col>
      <xdr:colOff>9525</xdr:colOff>
      <xdr:row>17</xdr:row>
      <xdr:rowOff>38100</xdr:rowOff>
    </xdr:from>
    <xdr:to>
      <xdr:col>8</xdr:col>
      <xdr:colOff>581025</xdr:colOff>
      <xdr:row>41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3429000" y="2952750"/>
          <a:ext cx="3009900" cy="3867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800" b="0" i="0" u="sng" strike="noStrike">
              <a:solidFill>
                <a:srgbClr val="000000"/>
              </a:solidFill>
              <a:latin typeface="Arial"/>
              <a:cs typeface="Arial"/>
            </a:rPr>
            <a:t>Não-Conformidade</a:t>
          </a: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:  Motor com rudio, devbido a massa de balanceamento se soltar. 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Esta falha foi detectada na linha da Montadora e ocasionou:</a:t>
          </a:r>
        </a:p>
        <a:p>
          <a:pPr algn="l" rtl="0"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1º) Analise da falha  =</a:t>
          </a: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 0,33 h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2º) Abertura de relatório  = </a:t>
          </a: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0,25 h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1019175</xdr:colOff>
          <xdr:row>0</xdr:row>
          <xdr:rowOff>228600</xdr:rowOff>
        </xdr:to>
        <xdr:sp macro="" textlink="">
          <xdr:nvSpPr>
            <xdr:cNvPr id="11292" name="Object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352425</xdr:colOff>
          <xdr:row>0</xdr:row>
          <xdr:rowOff>19050</xdr:rowOff>
        </xdr:from>
        <xdr:to>
          <xdr:col>7</xdr:col>
          <xdr:colOff>257175</xdr:colOff>
          <xdr:row>0</xdr:row>
          <xdr:rowOff>219075</xdr:rowOff>
        </xdr:to>
        <xdr:sp macro="" textlink="">
          <xdr:nvSpPr>
            <xdr:cNvPr id="11296" name="Button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voltar ou sair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9</xdr:row>
      <xdr:rowOff>38100</xdr:rowOff>
    </xdr:from>
    <xdr:to>
      <xdr:col>0</xdr:col>
      <xdr:colOff>123825</xdr:colOff>
      <xdr:row>9</xdr:row>
      <xdr:rowOff>133350</xdr:rowOff>
    </xdr:to>
    <xdr:sp macro="" textlink="">
      <xdr:nvSpPr>
        <xdr:cNvPr id="2575" name="Rectangle 3"/>
        <xdr:cNvSpPr>
          <a:spLocks noChangeArrowheads="1"/>
        </xdr:cNvSpPr>
      </xdr:nvSpPr>
      <xdr:spPr bwMode="auto">
        <a:xfrm>
          <a:off x="28575" y="16383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13</xdr:row>
      <xdr:rowOff>47625</xdr:rowOff>
    </xdr:from>
    <xdr:to>
      <xdr:col>0</xdr:col>
      <xdr:colOff>123825</xdr:colOff>
      <xdr:row>13</xdr:row>
      <xdr:rowOff>142875</xdr:rowOff>
    </xdr:to>
    <xdr:sp macro="" textlink="">
      <xdr:nvSpPr>
        <xdr:cNvPr id="2576" name="Rectangle 4"/>
        <xdr:cNvSpPr>
          <a:spLocks noChangeArrowheads="1"/>
        </xdr:cNvSpPr>
      </xdr:nvSpPr>
      <xdr:spPr bwMode="auto">
        <a:xfrm>
          <a:off x="28575" y="2295525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9</xdr:row>
      <xdr:rowOff>28575</xdr:rowOff>
    </xdr:from>
    <xdr:to>
      <xdr:col>4</xdr:col>
      <xdr:colOff>142875</xdr:colOff>
      <xdr:row>9</xdr:row>
      <xdr:rowOff>123825</xdr:rowOff>
    </xdr:to>
    <xdr:sp macro="" textlink="">
      <xdr:nvSpPr>
        <xdr:cNvPr id="2577" name="Rectangle 5"/>
        <xdr:cNvSpPr>
          <a:spLocks noChangeArrowheads="1"/>
        </xdr:cNvSpPr>
      </xdr:nvSpPr>
      <xdr:spPr bwMode="auto">
        <a:xfrm>
          <a:off x="3190875" y="16287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28575</xdr:rowOff>
    </xdr:from>
    <xdr:to>
      <xdr:col>4</xdr:col>
      <xdr:colOff>142875</xdr:colOff>
      <xdr:row>10</xdr:row>
      <xdr:rowOff>123825</xdr:rowOff>
    </xdr:to>
    <xdr:sp macro="" textlink="">
      <xdr:nvSpPr>
        <xdr:cNvPr id="2578" name="Rectangle 6"/>
        <xdr:cNvSpPr>
          <a:spLocks noChangeArrowheads="1"/>
        </xdr:cNvSpPr>
      </xdr:nvSpPr>
      <xdr:spPr bwMode="auto">
        <a:xfrm>
          <a:off x="3190875" y="17907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11</xdr:row>
      <xdr:rowOff>28575</xdr:rowOff>
    </xdr:from>
    <xdr:to>
      <xdr:col>4</xdr:col>
      <xdr:colOff>142875</xdr:colOff>
      <xdr:row>11</xdr:row>
      <xdr:rowOff>123825</xdr:rowOff>
    </xdr:to>
    <xdr:sp macro="" textlink="">
      <xdr:nvSpPr>
        <xdr:cNvPr id="2579" name="Rectangle 7"/>
        <xdr:cNvSpPr>
          <a:spLocks noChangeArrowheads="1"/>
        </xdr:cNvSpPr>
      </xdr:nvSpPr>
      <xdr:spPr bwMode="auto">
        <a:xfrm>
          <a:off x="3190875" y="19526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13</xdr:row>
      <xdr:rowOff>28575</xdr:rowOff>
    </xdr:from>
    <xdr:to>
      <xdr:col>4</xdr:col>
      <xdr:colOff>142875</xdr:colOff>
      <xdr:row>13</xdr:row>
      <xdr:rowOff>123825</xdr:rowOff>
    </xdr:to>
    <xdr:sp macro="" textlink="">
      <xdr:nvSpPr>
        <xdr:cNvPr id="2580" name="Rectangle 8"/>
        <xdr:cNvSpPr>
          <a:spLocks noChangeArrowheads="1"/>
        </xdr:cNvSpPr>
      </xdr:nvSpPr>
      <xdr:spPr bwMode="auto">
        <a:xfrm>
          <a:off x="3190875" y="22764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14</xdr:row>
      <xdr:rowOff>28575</xdr:rowOff>
    </xdr:from>
    <xdr:to>
      <xdr:col>4</xdr:col>
      <xdr:colOff>142875</xdr:colOff>
      <xdr:row>14</xdr:row>
      <xdr:rowOff>123825</xdr:rowOff>
    </xdr:to>
    <xdr:sp macro="" textlink="">
      <xdr:nvSpPr>
        <xdr:cNvPr id="2581" name="Rectangle 9"/>
        <xdr:cNvSpPr>
          <a:spLocks noChangeArrowheads="1"/>
        </xdr:cNvSpPr>
      </xdr:nvSpPr>
      <xdr:spPr bwMode="auto">
        <a:xfrm>
          <a:off x="3190875" y="24384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28575</xdr:rowOff>
    </xdr:from>
    <xdr:to>
      <xdr:col>4</xdr:col>
      <xdr:colOff>142875</xdr:colOff>
      <xdr:row>15</xdr:row>
      <xdr:rowOff>123825</xdr:rowOff>
    </xdr:to>
    <xdr:sp macro="" textlink="">
      <xdr:nvSpPr>
        <xdr:cNvPr id="2582" name="Rectangle 10"/>
        <xdr:cNvSpPr>
          <a:spLocks noChangeArrowheads="1"/>
        </xdr:cNvSpPr>
      </xdr:nvSpPr>
      <xdr:spPr bwMode="auto">
        <a:xfrm>
          <a:off x="3190875" y="26003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10</xdr:row>
      <xdr:rowOff>28575</xdr:rowOff>
    </xdr:from>
    <xdr:to>
      <xdr:col>7</xdr:col>
      <xdr:colOff>142875</xdr:colOff>
      <xdr:row>10</xdr:row>
      <xdr:rowOff>123825</xdr:rowOff>
    </xdr:to>
    <xdr:sp macro="" textlink="">
      <xdr:nvSpPr>
        <xdr:cNvPr id="2583" name="Rectangle 11"/>
        <xdr:cNvSpPr>
          <a:spLocks noChangeArrowheads="1"/>
        </xdr:cNvSpPr>
      </xdr:nvSpPr>
      <xdr:spPr bwMode="auto">
        <a:xfrm>
          <a:off x="5019675" y="17907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11</xdr:row>
      <xdr:rowOff>28575</xdr:rowOff>
    </xdr:from>
    <xdr:to>
      <xdr:col>7</xdr:col>
      <xdr:colOff>142875</xdr:colOff>
      <xdr:row>11</xdr:row>
      <xdr:rowOff>123825</xdr:rowOff>
    </xdr:to>
    <xdr:sp macro="" textlink="">
      <xdr:nvSpPr>
        <xdr:cNvPr id="2584" name="Rectangle 12"/>
        <xdr:cNvSpPr>
          <a:spLocks noChangeArrowheads="1"/>
        </xdr:cNvSpPr>
      </xdr:nvSpPr>
      <xdr:spPr bwMode="auto">
        <a:xfrm>
          <a:off x="5019675" y="19526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9</xdr:row>
      <xdr:rowOff>38100</xdr:rowOff>
    </xdr:from>
    <xdr:to>
      <xdr:col>1</xdr:col>
      <xdr:colOff>123825</xdr:colOff>
      <xdr:row>9</xdr:row>
      <xdr:rowOff>133350</xdr:rowOff>
    </xdr:to>
    <xdr:sp macro="" textlink="">
      <xdr:nvSpPr>
        <xdr:cNvPr id="2585" name="Rectangle 13"/>
        <xdr:cNvSpPr>
          <a:spLocks noChangeArrowheads="1"/>
        </xdr:cNvSpPr>
      </xdr:nvSpPr>
      <xdr:spPr bwMode="auto">
        <a:xfrm>
          <a:off x="1447800" y="163830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10</xdr:row>
      <xdr:rowOff>38100</xdr:rowOff>
    </xdr:from>
    <xdr:to>
      <xdr:col>1</xdr:col>
      <xdr:colOff>123825</xdr:colOff>
      <xdr:row>10</xdr:row>
      <xdr:rowOff>133350</xdr:rowOff>
    </xdr:to>
    <xdr:sp macro="" textlink="">
      <xdr:nvSpPr>
        <xdr:cNvPr id="2586" name="Rectangle 14"/>
        <xdr:cNvSpPr>
          <a:spLocks noChangeArrowheads="1"/>
        </xdr:cNvSpPr>
      </xdr:nvSpPr>
      <xdr:spPr bwMode="auto">
        <a:xfrm>
          <a:off x="1447800" y="18002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13</xdr:row>
      <xdr:rowOff>38100</xdr:rowOff>
    </xdr:from>
    <xdr:to>
      <xdr:col>1</xdr:col>
      <xdr:colOff>123825</xdr:colOff>
      <xdr:row>13</xdr:row>
      <xdr:rowOff>133350</xdr:rowOff>
    </xdr:to>
    <xdr:sp macro="" textlink="">
      <xdr:nvSpPr>
        <xdr:cNvPr id="2587" name="Rectangle 15"/>
        <xdr:cNvSpPr>
          <a:spLocks noChangeArrowheads="1"/>
        </xdr:cNvSpPr>
      </xdr:nvSpPr>
      <xdr:spPr bwMode="auto">
        <a:xfrm>
          <a:off x="1447800" y="2286000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5</xdr:row>
      <xdr:rowOff>28575</xdr:rowOff>
    </xdr:from>
    <xdr:to>
      <xdr:col>7</xdr:col>
      <xdr:colOff>142875</xdr:colOff>
      <xdr:row>5</xdr:row>
      <xdr:rowOff>123825</xdr:rowOff>
    </xdr:to>
    <xdr:sp macro="" textlink="">
      <xdr:nvSpPr>
        <xdr:cNvPr id="2588" name="Rectangle 16"/>
        <xdr:cNvSpPr>
          <a:spLocks noChangeArrowheads="1"/>
        </xdr:cNvSpPr>
      </xdr:nvSpPr>
      <xdr:spPr bwMode="auto">
        <a:xfrm>
          <a:off x="5019675" y="962025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</xdr:colOff>
      <xdr:row>5</xdr:row>
      <xdr:rowOff>28575</xdr:rowOff>
    </xdr:from>
    <xdr:to>
      <xdr:col>8</xdr:col>
      <xdr:colOff>123825</xdr:colOff>
      <xdr:row>5</xdr:row>
      <xdr:rowOff>123825</xdr:rowOff>
    </xdr:to>
    <xdr:sp macro="" textlink="">
      <xdr:nvSpPr>
        <xdr:cNvPr id="2589" name="Rectangle 17"/>
        <xdr:cNvSpPr>
          <a:spLocks noChangeArrowheads="1"/>
        </xdr:cNvSpPr>
      </xdr:nvSpPr>
      <xdr:spPr bwMode="auto">
        <a:xfrm>
          <a:off x="5610225" y="9620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11</xdr:row>
      <xdr:rowOff>28575</xdr:rowOff>
    </xdr:from>
    <xdr:to>
      <xdr:col>7</xdr:col>
      <xdr:colOff>142875</xdr:colOff>
      <xdr:row>11</xdr:row>
      <xdr:rowOff>123825</xdr:rowOff>
    </xdr:to>
    <xdr:sp macro="" textlink="">
      <xdr:nvSpPr>
        <xdr:cNvPr id="2590" name="Rectangle 18"/>
        <xdr:cNvSpPr>
          <a:spLocks noChangeArrowheads="1"/>
        </xdr:cNvSpPr>
      </xdr:nvSpPr>
      <xdr:spPr bwMode="auto">
        <a:xfrm>
          <a:off x="5019675" y="195262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9</xdr:row>
      <xdr:rowOff>28575</xdr:rowOff>
    </xdr:from>
    <xdr:to>
      <xdr:col>7</xdr:col>
      <xdr:colOff>142875</xdr:colOff>
      <xdr:row>9</xdr:row>
      <xdr:rowOff>123825</xdr:rowOff>
    </xdr:to>
    <xdr:sp macro="" textlink="">
      <xdr:nvSpPr>
        <xdr:cNvPr id="2591" name="Rectangle 19"/>
        <xdr:cNvSpPr>
          <a:spLocks noChangeArrowheads="1"/>
        </xdr:cNvSpPr>
      </xdr:nvSpPr>
      <xdr:spPr bwMode="auto">
        <a:xfrm>
          <a:off x="5019675" y="1628775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9</xdr:row>
      <xdr:rowOff>28575</xdr:rowOff>
    </xdr:from>
    <xdr:to>
      <xdr:col>7</xdr:col>
      <xdr:colOff>142875</xdr:colOff>
      <xdr:row>9</xdr:row>
      <xdr:rowOff>123825</xdr:rowOff>
    </xdr:to>
    <xdr:sp macro="" textlink="">
      <xdr:nvSpPr>
        <xdr:cNvPr id="2592" name="Rectangle 20"/>
        <xdr:cNvSpPr>
          <a:spLocks noChangeArrowheads="1"/>
        </xdr:cNvSpPr>
      </xdr:nvSpPr>
      <xdr:spPr bwMode="auto">
        <a:xfrm>
          <a:off x="5019675" y="1628775"/>
          <a:ext cx="952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55</xdr:row>
      <xdr:rowOff>152400</xdr:rowOff>
    </xdr:from>
    <xdr:to>
      <xdr:col>0</xdr:col>
      <xdr:colOff>1076325</xdr:colOff>
      <xdr:row>57</xdr:row>
      <xdr:rowOff>142875</xdr:rowOff>
    </xdr:to>
    <xdr:sp macro="" textlink="">
      <xdr:nvSpPr>
        <xdr:cNvPr id="2069" name="AutoShape 21"/>
        <xdr:cNvSpPr>
          <a:spLocks noChangeArrowheads="1"/>
        </xdr:cNvSpPr>
      </xdr:nvSpPr>
      <xdr:spPr bwMode="auto">
        <a:xfrm>
          <a:off x="285750" y="9239250"/>
          <a:ext cx="790575" cy="314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EMITENTE</a:t>
          </a:r>
        </a:p>
      </xdr:txBody>
    </xdr:sp>
    <xdr:clientData/>
  </xdr:twoCellAnchor>
  <xdr:twoCellAnchor>
    <xdr:from>
      <xdr:col>2</xdr:col>
      <xdr:colOff>523875</xdr:colOff>
      <xdr:row>56</xdr:row>
      <xdr:rowOff>0</xdr:rowOff>
    </xdr:from>
    <xdr:to>
      <xdr:col>4</xdr:col>
      <xdr:colOff>238125</xdr:colOff>
      <xdr:row>57</xdr:row>
      <xdr:rowOff>152400</xdr:rowOff>
    </xdr:to>
    <xdr:sp macro="" textlink="">
      <xdr:nvSpPr>
        <xdr:cNvPr id="2070" name="AutoShape 22"/>
        <xdr:cNvSpPr>
          <a:spLocks noChangeArrowheads="1"/>
        </xdr:cNvSpPr>
      </xdr:nvSpPr>
      <xdr:spPr bwMode="auto">
        <a:xfrm>
          <a:off x="2324100" y="9248775"/>
          <a:ext cx="1057275" cy="314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COMPRAS</a:t>
          </a:r>
        </a:p>
      </xdr:txBody>
    </xdr:sp>
    <xdr:clientData/>
  </xdr:twoCellAnchor>
  <xdr:twoCellAnchor>
    <xdr:from>
      <xdr:col>6</xdr:col>
      <xdr:colOff>485775</xdr:colOff>
      <xdr:row>55</xdr:row>
      <xdr:rowOff>152400</xdr:rowOff>
    </xdr:from>
    <xdr:to>
      <xdr:col>8</xdr:col>
      <xdr:colOff>257175</xdr:colOff>
      <xdr:row>57</xdr:row>
      <xdr:rowOff>142875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4848225" y="9239250"/>
          <a:ext cx="990600" cy="3143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EMITENTE</a:t>
          </a:r>
        </a:p>
      </xdr:txBody>
    </xdr:sp>
    <xdr:clientData/>
  </xdr:twoCellAnchor>
  <xdr:twoCellAnchor>
    <xdr:from>
      <xdr:col>1</xdr:col>
      <xdr:colOff>28575</xdr:colOff>
      <xdr:row>56</xdr:row>
      <xdr:rowOff>123825</xdr:rowOff>
    </xdr:from>
    <xdr:to>
      <xdr:col>2</xdr:col>
      <xdr:colOff>495300</xdr:colOff>
      <xdr:row>56</xdr:row>
      <xdr:rowOff>123825</xdr:rowOff>
    </xdr:to>
    <xdr:sp macro="" textlink="">
      <xdr:nvSpPr>
        <xdr:cNvPr id="2596" name="Line 24"/>
        <xdr:cNvSpPr>
          <a:spLocks noChangeShapeType="1"/>
        </xdr:cNvSpPr>
      </xdr:nvSpPr>
      <xdr:spPr bwMode="auto">
        <a:xfrm>
          <a:off x="1447800" y="93726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56</xdr:row>
      <xdr:rowOff>152400</xdr:rowOff>
    </xdr:from>
    <xdr:to>
      <xdr:col>6</xdr:col>
      <xdr:colOff>400050</xdr:colOff>
      <xdr:row>56</xdr:row>
      <xdr:rowOff>152400</xdr:rowOff>
    </xdr:to>
    <xdr:sp macro="" textlink="">
      <xdr:nvSpPr>
        <xdr:cNvPr id="2597" name="Line 25"/>
        <xdr:cNvSpPr>
          <a:spLocks noChangeShapeType="1"/>
        </xdr:cNvSpPr>
      </xdr:nvSpPr>
      <xdr:spPr bwMode="auto">
        <a:xfrm>
          <a:off x="3476625" y="940117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142875</xdr:colOff>
      <xdr:row>12</xdr:row>
      <xdr:rowOff>123825</xdr:rowOff>
    </xdr:to>
    <xdr:sp macro="" textlink="">
      <xdr:nvSpPr>
        <xdr:cNvPr id="2598" name="Rectangle 26"/>
        <xdr:cNvSpPr>
          <a:spLocks noChangeArrowheads="1"/>
        </xdr:cNvSpPr>
      </xdr:nvSpPr>
      <xdr:spPr bwMode="auto">
        <a:xfrm>
          <a:off x="3190875" y="211455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142875</xdr:colOff>
      <xdr:row>12</xdr:row>
      <xdr:rowOff>123825</xdr:rowOff>
    </xdr:to>
    <xdr:sp macro="" textlink="">
      <xdr:nvSpPr>
        <xdr:cNvPr id="2599" name="Rectangle 27"/>
        <xdr:cNvSpPr>
          <a:spLocks noChangeArrowheads="1"/>
        </xdr:cNvSpPr>
      </xdr:nvSpPr>
      <xdr:spPr bwMode="auto">
        <a:xfrm>
          <a:off x="3190875" y="2114550"/>
          <a:ext cx="9525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409575</xdr:colOff>
      <xdr:row>46</xdr:row>
      <xdr:rowOff>0</xdr:rowOff>
    </xdr:from>
    <xdr:to>
      <xdr:col>2</xdr:col>
      <xdr:colOff>409575</xdr:colOff>
      <xdr:row>49</xdr:row>
      <xdr:rowOff>0</xdr:rowOff>
    </xdr:to>
    <xdr:sp macro="" textlink="">
      <xdr:nvSpPr>
        <xdr:cNvPr id="2600" name="Line 28"/>
        <xdr:cNvSpPr>
          <a:spLocks noChangeShapeType="1"/>
        </xdr:cNvSpPr>
      </xdr:nvSpPr>
      <xdr:spPr bwMode="auto">
        <a:xfrm>
          <a:off x="2209800" y="76295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46</xdr:row>
      <xdr:rowOff>9525</xdr:rowOff>
    </xdr:from>
    <xdr:to>
      <xdr:col>4</xdr:col>
      <xdr:colOff>381000</xdr:colOff>
      <xdr:row>49</xdr:row>
      <xdr:rowOff>0</xdr:rowOff>
    </xdr:to>
    <xdr:sp macro="" textlink="">
      <xdr:nvSpPr>
        <xdr:cNvPr id="2601" name="Line 29"/>
        <xdr:cNvSpPr>
          <a:spLocks noChangeShapeType="1"/>
        </xdr:cNvSpPr>
      </xdr:nvSpPr>
      <xdr:spPr bwMode="auto">
        <a:xfrm>
          <a:off x="3524250" y="76390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48</xdr:row>
      <xdr:rowOff>0</xdr:rowOff>
    </xdr:from>
    <xdr:to>
      <xdr:col>4</xdr:col>
      <xdr:colOff>381000</xdr:colOff>
      <xdr:row>48</xdr:row>
      <xdr:rowOff>0</xdr:rowOff>
    </xdr:to>
    <xdr:sp macro="" textlink="">
      <xdr:nvSpPr>
        <xdr:cNvPr id="2602" name="Line 31"/>
        <xdr:cNvSpPr>
          <a:spLocks noChangeShapeType="1"/>
        </xdr:cNvSpPr>
      </xdr:nvSpPr>
      <xdr:spPr bwMode="auto">
        <a:xfrm>
          <a:off x="3133725" y="79533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8</xdr:row>
      <xdr:rowOff>19050</xdr:rowOff>
    </xdr:from>
    <xdr:ext cx="320537" cy="141001"/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0" y="1447800"/>
          <a:ext cx="320537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DATA: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228600</xdr:colOff>
          <xdr:row>0</xdr:row>
          <xdr:rowOff>57150</xdr:rowOff>
        </xdr:from>
        <xdr:to>
          <xdr:col>11</xdr:col>
          <xdr:colOff>304800</xdr:colOff>
          <xdr:row>2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Voltar para Plan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1019175</xdr:colOff>
          <xdr:row>0</xdr:row>
          <xdr:rowOff>228600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</xdr:row>
          <xdr:rowOff>9525</xdr:rowOff>
        </xdr:from>
        <xdr:to>
          <xdr:col>3</xdr:col>
          <xdr:colOff>95250</xdr:colOff>
          <xdr:row>4</xdr:row>
          <xdr:rowOff>152400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Voltar para Plan 1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</xdr:row>
          <xdr:rowOff>9525</xdr:rowOff>
        </xdr:from>
        <xdr:to>
          <xdr:col>3</xdr:col>
          <xdr:colOff>95250</xdr:colOff>
          <xdr:row>4</xdr:row>
          <xdr:rowOff>152400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t-BR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Voltar para Plan 1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67" name="Rectangle 83"/>
        <xdr:cNvSpPr>
          <a:spLocks noChangeArrowheads="1"/>
        </xdr:cNvSpPr>
      </xdr:nvSpPr>
      <xdr:spPr bwMode="auto">
        <a:xfrm>
          <a:off x="190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68" name="Rectangle 84" descr="Diagonal para baixo larga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69" name="Rectangle 85"/>
        <xdr:cNvSpPr>
          <a:spLocks noChangeArrowheads="1"/>
        </xdr:cNvSpPr>
      </xdr:nvSpPr>
      <xdr:spPr bwMode="auto">
        <a:xfrm>
          <a:off x="190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0" name="Rectangle 86" descr="Diagonal para baixo larga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1" name="Rectangle 87"/>
        <xdr:cNvSpPr>
          <a:spLocks noChangeArrowheads="1"/>
        </xdr:cNvSpPr>
      </xdr:nvSpPr>
      <xdr:spPr bwMode="auto">
        <a:xfrm>
          <a:off x="190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2" name="Rectangle 88" descr="Diagonal para baixo larga"/>
        <xdr:cNvSpPr>
          <a:spLocks noChangeArrowheads="1"/>
        </xdr:cNvSpPr>
      </xdr:nvSpPr>
      <xdr:spPr bwMode="auto">
        <a:xfrm>
          <a:off x="19050" y="0"/>
          <a:ext cx="295275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3" name="Rectangle 89"/>
        <xdr:cNvSpPr>
          <a:spLocks noChangeArrowheads="1"/>
        </xdr:cNvSpPr>
      </xdr:nvSpPr>
      <xdr:spPr bwMode="auto">
        <a:xfrm>
          <a:off x="190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4" name="Rectangle 90" descr="Diagonal para baixo larga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5" name="Rectangle 91"/>
        <xdr:cNvSpPr>
          <a:spLocks noChangeArrowheads="1"/>
        </xdr:cNvSpPr>
      </xdr:nvSpPr>
      <xdr:spPr bwMode="auto">
        <a:xfrm>
          <a:off x="190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6" name="Rectangle 92" descr="Diagonal para baixo larga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7" name="Rectangle 93"/>
        <xdr:cNvSpPr>
          <a:spLocks noChangeArrowheads="1"/>
        </xdr:cNvSpPr>
      </xdr:nvSpPr>
      <xdr:spPr bwMode="auto">
        <a:xfrm>
          <a:off x="190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8" name="Rectangle 94" descr="Diagonal para baixo larga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79" name="Rectangle 95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 macro="" textlink="">
      <xdr:nvSpPr>
        <xdr:cNvPr id="25580" name="Rectangle 96" descr="Diagonal para baixo larga"/>
        <xdr:cNvSpPr>
          <a:spLocks noChangeArrowheads="1"/>
        </xdr:cNvSpPr>
      </xdr:nvSpPr>
      <xdr:spPr bwMode="auto">
        <a:xfrm>
          <a:off x="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81" name="Rectangle 97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 macro="" textlink="">
      <xdr:nvSpPr>
        <xdr:cNvPr id="25582" name="Rectangle 98" descr="Diagonal para baixo larga"/>
        <xdr:cNvSpPr>
          <a:spLocks noChangeArrowheads="1"/>
        </xdr:cNvSpPr>
      </xdr:nvSpPr>
      <xdr:spPr bwMode="auto">
        <a:xfrm>
          <a:off x="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25583" name="Rectangle 99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5584" name="Rectangle 100" descr="Diagonal para baixo larga"/>
        <xdr:cNvSpPr>
          <a:spLocks noChangeArrowheads="1"/>
        </xdr:cNvSpPr>
      </xdr:nvSpPr>
      <xdr:spPr bwMode="auto">
        <a:xfrm>
          <a:off x="95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85" name="Rectangle 101"/>
        <xdr:cNvSpPr>
          <a:spLocks noChangeArrowheads="1"/>
        </xdr:cNvSpPr>
      </xdr:nvSpPr>
      <xdr:spPr bwMode="auto">
        <a:xfrm>
          <a:off x="45529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86" name="Rectangle 102" descr="Diagonal para baixo larga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87" name="Rectangle 103"/>
        <xdr:cNvSpPr>
          <a:spLocks noChangeArrowheads="1"/>
        </xdr:cNvSpPr>
      </xdr:nvSpPr>
      <xdr:spPr bwMode="auto">
        <a:xfrm>
          <a:off x="45529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88" name="Rectangle 104" descr="Diagonal para baixo larga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89" name="Rectangle 105"/>
        <xdr:cNvSpPr>
          <a:spLocks noChangeArrowheads="1"/>
        </xdr:cNvSpPr>
      </xdr:nvSpPr>
      <xdr:spPr bwMode="auto">
        <a:xfrm>
          <a:off x="45529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0" name="Rectangle 106" descr="Diagonal para baixo larga"/>
        <xdr:cNvSpPr>
          <a:spLocks noChangeArrowheads="1"/>
        </xdr:cNvSpPr>
      </xdr:nvSpPr>
      <xdr:spPr bwMode="auto">
        <a:xfrm>
          <a:off x="4552950" y="0"/>
          <a:ext cx="295275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1" name="Rectangle 107"/>
        <xdr:cNvSpPr>
          <a:spLocks noChangeArrowheads="1"/>
        </xdr:cNvSpPr>
      </xdr:nvSpPr>
      <xdr:spPr bwMode="auto">
        <a:xfrm>
          <a:off x="45529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2" name="Rectangle 108" descr="Diagonal para baixo larga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3" name="Rectangle 109"/>
        <xdr:cNvSpPr>
          <a:spLocks noChangeArrowheads="1"/>
        </xdr:cNvSpPr>
      </xdr:nvSpPr>
      <xdr:spPr bwMode="auto">
        <a:xfrm>
          <a:off x="45529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4" name="Rectangle 110" descr="Diagonal para baixo larga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5" name="Rectangle 111"/>
        <xdr:cNvSpPr>
          <a:spLocks noChangeArrowheads="1"/>
        </xdr:cNvSpPr>
      </xdr:nvSpPr>
      <xdr:spPr bwMode="auto">
        <a:xfrm>
          <a:off x="45529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6" name="Rectangle 112" descr="Diagonal para baixo larga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7" name="Rectangle 113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304800</xdr:colOff>
      <xdr:row>0</xdr:row>
      <xdr:rowOff>0</xdr:rowOff>
    </xdr:to>
    <xdr:sp macro="" textlink="">
      <xdr:nvSpPr>
        <xdr:cNvPr id="25598" name="Rectangle 114" descr="Diagonal para baixo larga"/>
        <xdr:cNvSpPr>
          <a:spLocks noChangeArrowheads="1"/>
        </xdr:cNvSpPr>
      </xdr:nvSpPr>
      <xdr:spPr bwMode="auto">
        <a:xfrm>
          <a:off x="453390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599" name="Rectangle 115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304800</xdr:colOff>
      <xdr:row>0</xdr:row>
      <xdr:rowOff>0</xdr:rowOff>
    </xdr:to>
    <xdr:sp macro="" textlink="">
      <xdr:nvSpPr>
        <xdr:cNvPr id="25600" name="Rectangle 116" descr="Diagonal para baixo larga"/>
        <xdr:cNvSpPr>
          <a:spLocks noChangeArrowheads="1"/>
        </xdr:cNvSpPr>
      </xdr:nvSpPr>
      <xdr:spPr bwMode="auto">
        <a:xfrm>
          <a:off x="453390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601" name="Rectangle 117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0</xdr:rowOff>
    </xdr:to>
    <xdr:sp macro="" textlink="">
      <xdr:nvSpPr>
        <xdr:cNvPr id="25602" name="Rectangle 118" descr="Diagonal para baixo larga"/>
        <xdr:cNvSpPr>
          <a:spLocks noChangeArrowheads="1"/>
        </xdr:cNvSpPr>
      </xdr:nvSpPr>
      <xdr:spPr bwMode="auto">
        <a:xfrm>
          <a:off x="45434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03" name="Rectangle 119"/>
        <xdr:cNvSpPr>
          <a:spLocks noChangeArrowheads="1"/>
        </xdr:cNvSpPr>
      </xdr:nvSpPr>
      <xdr:spPr bwMode="auto">
        <a:xfrm>
          <a:off x="50482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04" name="Rectangle 120" descr="Diagonal para baixo larga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05" name="Rectangle 121"/>
        <xdr:cNvSpPr>
          <a:spLocks noChangeArrowheads="1"/>
        </xdr:cNvSpPr>
      </xdr:nvSpPr>
      <xdr:spPr bwMode="auto">
        <a:xfrm>
          <a:off x="50482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06" name="Rectangle 122" descr="Diagonal para baixo larga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07" name="Rectangle 123"/>
        <xdr:cNvSpPr>
          <a:spLocks noChangeArrowheads="1"/>
        </xdr:cNvSpPr>
      </xdr:nvSpPr>
      <xdr:spPr bwMode="auto">
        <a:xfrm>
          <a:off x="50482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08" name="Rectangle 124" descr="Diagonal para baixo larga"/>
        <xdr:cNvSpPr>
          <a:spLocks noChangeArrowheads="1"/>
        </xdr:cNvSpPr>
      </xdr:nvSpPr>
      <xdr:spPr bwMode="auto">
        <a:xfrm>
          <a:off x="5048250" y="0"/>
          <a:ext cx="295275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09" name="Rectangle 125"/>
        <xdr:cNvSpPr>
          <a:spLocks noChangeArrowheads="1"/>
        </xdr:cNvSpPr>
      </xdr:nvSpPr>
      <xdr:spPr bwMode="auto">
        <a:xfrm>
          <a:off x="50482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0" name="Rectangle 126" descr="Diagonal para baixo larga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1" name="Rectangle 127"/>
        <xdr:cNvSpPr>
          <a:spLocks noChangeArrowheads="1"/>
        </xdr:cNvSpPr>
      </xdr:nvSpPr>
      <xdr:spPr bwMode="auto">
        <a:xfrm>
          <a:off x="50482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2" name="Rectangle 128" descr="Diagonal para baixo larga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3" name="Rectangle 129"/>
        <xdr:cNvSpPr>
          <a:spLocks noChangeArrowheads="1"/>
        </xdr:cNvSpPr>
      </xdr:nvSpPr>
      <xdr:spPr bwMode="auto">
        <a:xfrm>
          <a:off x="50482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4" name="Rectangle 130" descr="Diagonal para baixo larga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5" name="Rectangle 131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495300</xdr:colOff>
      <xdr:row>0</xdr:row>
      <xdr:rowOff>0</xdr:rowOff>
    </xdr:from>
    <xdr:to>
      <xdr:col>25</xdr:col>
      <xdr:colOff>800100</xdr:colOff>
      <xdr:row>0</xdr:row>
      <xdr:rowOff>0</xdr:rowOff>
    </xdr:to>
    <xdr:sp macro="" textlink="">
      <xdr:nvSpPr>
        <xdr:cNvPr id="25616" name="Rectangle 132" descr="Diagonal para baixo larga"/>
        <xdr:cNvSpPr>
          <a:spLocks noChangeArrowheads="1"/>
        </xdr:cNvSpPr>
      </xdr:nvSpPr>
      <xdr:spPr bwMode="auto">
        <a:xfrm>
          <a:off x="502920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7" name="Rectangle 133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495300</xdr:colOff>
      <xdr:row>0</xdr:row>
      <xdr:rowOff>0</xdr:rowOff>
    </xdr:from>
    <xdr:to>
      <xdr:col>25</xdr:col>
      <xdr:colOff>800100</xdr:colOff>
      <xdr:row>0</xdr:row>
      <xdr:rowOff>0</xdr:rowOff>
    </xdr:to>
    <xdr:sp macro="" textlink="">
      <xdr:nvSpPr>
        <xdr:cNvPr id="25618" name="Rectangle 134" descr="Diagonal para baixo larga"/>
        <xdr:cNvSpPr>
          <a:spLocks noChangeArrowheads="1"/>
        </xdr:cNvSpPr>
      </xdr:nvSpPr>
      <xdr:spPr bwMode="auto">
        <a:xfrm>
          <a:off x="502920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19" name="Rectangle 135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0</xdr:rowOff>
    </xdr:to>
    <xdr:sp macro="" textlink="">
      <xdr:nvSpPr>
        <xdr:cNvPr id="25620" name="Rectangle 136" descr="Diagonal para baixo larga"/>
        <xdr:cNvSpPr>
          <a:spLocks noChangeArrowheads="1"/>
        </xdr:cNvSpPr>
      </xdr:nvSpPr>
      <xdr:spPr bwMode="auto">
        <a:xfrm>
          <a:off x="50387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1" name="Rectangle 137"/>
        <xdr:cNvSpPr>
          <a:spLocks noChangeArrowheads="1"/>
        </xdr:cNvSpPr>
      </xdr:nvSpPr>
      <xdr:spPr bwMode="auto">
        <a:xfrm>
          <a:off x="97345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2" name="Rectangle 138" descr="Diagonal para baixo larga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3" name="Rectangle 139"/>
        <xdr:cNvSpPr>
          <a:spLocks noChangeArrowheads="1"/>
        </xdr:cNvSpPr>
      </xdr:nvSpPr>
      <xdr:spPr bwMode="auto">
        <a:xfrm>
          <a:off x="97345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4" name="Rectangle 140" descr="Diagonal para baixo larga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5" name="Rectangle 141"/>
        <xdr:cNvSpPr>
          <a:spLocks noChangeArrowheads="1"/>
        </xdr:cNvSpPr>
      </xdr:nvSpPr>
      <xdr:spPr bwMode="auto">
        <a:xfrm>
          <a:off x="97345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6" name="Rectangle 142" descr="Diagonal para baixo larga"/>
        <xdr:cNvSpPr>
          <a:spLocks noChangeArrowheads="1"/>
        </xdr:cNvSpPr>
      </xdr:nvSpPr>
      <xdr:spPr bwMode="auto">
        <a:xfrm>
          <a:off x="9734550" y="0"/>
          <a:ext cx="295275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7" name="Rectangle 143"/>
        <xdr:cNvSpPr>
          <a:spLocks noChangeArrowheads="1"/>
        </xdr:cNvSpPr>
      </xdr:nvSpPr>
      <xdr:spPr bwMode="auto">
        <a:xfrm>
          <a:off x="97345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8" name="Rectangle 144" descr="Diagonal para baixo larga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29" name="Rectangle 145"/>
        <xdr:cNvSpPr>
          <a:spLocks noChangeArrowheads="1"/>
        </xdr:cNvSpPr>
      </xdr:nvSpPr>
      <xdr:spPr bwMode="auto">
        <a:xfrm>
          <a:off x="97345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30" name="Rectangle 146" descr="Diagonal para baixo larga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31" name="Rectangle 147"/>
        <xdr:cNvSpPr>
          <a:spLocks noChangeArrowheads="1"/>
        </xdr:cNvSpPr>
      </xdr:nvSpPr>
      <xdr:spPr bwMode="auto">
        <a:xfrm>
          <a:off x="9734550" y="0"/>
          <a:ext cx="295275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32" name="Rectangle 148" descr="Diagonal para baixo larga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33" name="Rectangle 149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9525</xdr:colOff>
      <xdr:row>0</xdr:row>
      <xdr:rowOff>0</xdr:rowOff>
    </xdr:from>
    <xdr:to>
      <xdr:col>50</xdr:col>
      <xdr:colOff>314325</xdr:colOff>
      <xdr:row>0</xdr:row>
      <xdr:rowOff>0</xdr:rowOff>
    </xdr:to>
    <xdr:sp macro="" textlink="">
      <xdr:nvSpPr>
        <xdr:cNvPr id="25634" name="Rectangle 150" descr="Diagonal para baixo larga"/>
        <xdr:cNvSpPr>
          <a:spLocks noChangeArrowheads="1"/>
        </xdr:cNvSpPr>
      </xdr:nvSpPr>
      <xdr:spPr bwMode="auto">
        <a:xfrm>
          <a:off x="971550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35" name="Rectangle 151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9525</xdr:colOff>
      <xdr:row>0</xdr:row>
      <xdr:rowOff>0</xdr:rowOff>
    </xdr:from>
    <xdr:to>
      <xdr:col>50</xdr:col>
      <xdr:colOff>314325</xdr:colOff>
      <xdr:row>0</xdr:row>
      <xdr:rowOff>0</xdr:rowOff>
    </xdr:to>
    <xdr:sp macro="" textlink="">
      <xdr:nvSpPr>
        <xdr:cNvPr id="25636" name="Rectangle 152" descr="Diagonal para baixo larga"/>
        <xdr:cNvSpPr>
          <a:spLocks noChangeArrowheads="1"/>
        </xdr:cNvSpPr>
      </xdr:nvSpPr>
      <xdr:spPr bwMode="auto">
        <a:xfrm>
          <a:off x="9715500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37" name="Rectangle 153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0</xdr:rowOff>
    </xdr:to>
    <xdr:sp macro="" textlink="">
      <xdr:nvSpPr>
        <xdr:cNvPr id="25638" name="Rectangle 154" descr="Diagonal para baixo larga"/>
        <xdr:cNvSpPr>
          <a:spLocks noChangeArrowheads="1"/>
        </xdr:cNvSpPr>
      </xdr:nvSpPr>
      <xdr:spPr bwMode="auto">
        <a:xfrm>
          <a:off x="9725025" y="0"/>
          <a:ext cx="304800" cy="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14492" name="WordArt 156"/>
        <xdr:cNvSpPr>
          <a:spLocks noChangeArrowheads="1" noChangeShapeType="1" noTextEdit="1"/>
        </xdr:cNvSpPr>
      </xdr:nvSpPr>
      <xdr:spPr bwMode="auto">
        <a:xfrm>
          <a:off x="1362075" y="0"/>
          <a:ext cx="2686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Aqui existe Henkaten !!!</a:t>
          </a:r>
        </a:p>
      </xdr:txBody>
    </xdr:sp>
    <xdr:clientData/>
  </xdr:twoCellAnchor>
  <xdr:twoCellAnchor>
    <xdr:from>
      <xdr:col>32</xdr:col>
      <xdr:colOff>95250</xdr:colOff>
      <xdr:row>0</xdr:row>
      <xdr:rowOff>0</xdr:rowOff>
    </xdr:from>
    <xdr:to>
      <xdr:col>47</xdr:col>
      <xdr:colOff>66675</xdr:colOff>
      <xdr:row>0</xdr:row>
      <xdr:rowOff>0</xdr:rowOff>
    </xdr:to>
    <xdr:sp macro="" textlink="">
      <xdr:nvSpPr>
        <xdr:cNvPr id="14494" name="WordArt 158"/>
        <xdr:cNvSpPr>
          <a:spLocks noChangeArrowheads="1" noChangeShapeType="1" noTextEdit="1"/>
        </xdr:cNvSpPr>
      </xdr:nvSpPr>
      <xdr:spPr bwMode="auto">
        <a:xfrm>
          <a:off x="6543675" y="0"/>
          <a:ext cx="26860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Aqui existe Henkaten !!!</a:t>
          </a:r>
        </a:p>
      </xdr:txBody>
    </xdr:sp>
    <xdr:clientData/>
  </xdr:twoCellAnchor>
  <xdr:twoCellAnchor>
    <xdr:from>
      <xdr:col>0</xdr:col>
      <xdr:colOff>19050</xdr:colOff>
      <xdr:row>35</xdr:row>
      <xdr:rowOff>57150</xdr:rowOff>
    </xdr:from>
    <xdr:to>
      <xdr:col>0</xdr:col>
      <xdr:colOff>323850</xdr:colOff>
      <xdr:row>37</xdr:row>
      <xdr:rowOff>123825</xdr:rowOff>
    </xdr:to>
    <xdr:sp macro="" textlink="">
      <xdr:nvSpPr>
        <xdr:cNvPr id="25641" name="Rectangle 161"/>
        <xdr:cNvSpPr>
          <a:spLocks noChangeArrowheads="1"/>
        </xdr:cNvSpPr>
      </xdr:nvSpPr>
      <xdr:spPr bwMode="auto">
        <a:xfrm>
          <a:off x="19050" y="68865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32</xdr:row>
      <xdr:rowOff>123825</xdr:rowOff>
    </xdr:from>
    <xdr:to>
      <xdr:col>0</xdr:col>
      <xdr:colOff>314325</xdr:colOff>
      <xdr:row>35</xdr:row>
      <xdr:rowOff>38100</xdr:rowOff>
    </xdr:to>
    <xdr:sp macro="" textlink="">
      <xdr:nvSpPr>
        <xdr:cNvPr id="25642" name="Rectangle 162" descr="Diagonal para baixo larga"/>
        <xdr:cNvSpPr>
          <a:spLocks noChangeArrowheads="1"/>
        </xdr:cNvSpPr>
      </xdr:nvSpPr>
      <xdr:spPr bwMode="auto">
        <a:xfrm>
          <a:off x="9525" y="64674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57150</xdr:rowOff>
    </xdr:from>
    <xdr:to>
      <xdr:col>0</xdr:col>
      <xdr:colOff>323850</xdr:colOff>
      <xdr:row>32</xdr:row>
      <xdr:rowOff>114300</xdr:rowOff>
    </xdr:to>
    <xdr:sp macro="" textlink="">
      <xdr:nvSpPr>
        <xdr:cNvPr id="25643" name="Rectangle 163"/>
        <xdr:cNvSpPr>
          <a:spLocks noChangeArrowheads="1"/>
        </xdr:cNvSpPr>
      </xdr:nvSpPr>
      <xdr:spPr bwMode="auto">
        <a:xfrm>
          <a:off x="19050" y="60674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190500</xdr:rowOff>
    </xdr:from>
    <xdr:to>
      <xdr:col>0</xdr:col>
      <xdr:colOff>314325</xdr:colOff>
      <xdr:row>30</xdr:row>
      <xdr:rowOff>38100</xdr:rowOff>
    </xdr:to>
    <xdr:sp macro="" textlink="">
      <xdr:nvSpPr>
        <xdr:cNvPr id="25644" name="Rectangle 164" descr="Diagonal para baixo larga"/>
        <xdr:cNvSpPr>
          <a:spLocks noChangeArrowheads="1"/>
        </xdr:cNvSpPr>
      </xdr:nvSpPr>
      <xdr:spPr bwMode="auto">
        <a:xfrm>
          <a:off x="9525" y="56483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142875</xdr:rowOff>
    </xdr:from>
    <xdr:to>
      <xdr:col>0</xdr:col>
      <xdr:colOff>323850</xdr:colOff>
      <xdr:row>27</xdr:row>
      <xdr:rowOff>209550</xdr:rowOff>
    </xdr:to>
    <xdr:sp macro="" textlink="">
      <xdr:nvSpPr>
        <xdr:cNvPr id="25645" name="Rectangle 165"/>
        <xdr:cNvSpPr>
          <a:spLocks noChangeArrowheads="1"/>
        </xdr:cNvSpPr>
      </xdr:nvSpPr>
      <xdr:spPr bwMode="auto">
        <a:xfrm>
          <a:off x="19050" y="52768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23</xdr:row>
      <xdr:rowOff>47625</xdr:rowOff>
    </xdr:from>
    <xdr:to>
      <xdr:col>0</xdr:col>
      <xdr:colOff>323850</xdr:colOff>
      <xdr:row>25</xdr:row>
      <xdr:rowOff>123825</xdr:rowOff>
    </xdr:to>
    <xdr:sp macro="" textlink="">
      <xdr:nvSpPr>
        <xdr:cNvPr id="25646" name="Rectangle 166" descr="Diagonal para baixo larga"/>
        <xdr:cNvSpPr>
          <a:spLocks noChangeArrowheads="1"/>
        </xdr:cNvSpPr>
      </xdr:nvSpPr>
      <xdr:spPr bwMode="auto">
        <a:xfrm>
          <a:off x="19050" y="4857750"/>
          <a:ext cx="295275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114300</xdr:rowOff>
    </xdr:from>
    <xdr:to>
      <xdr:col>0</xdr:col>
      <xdr:colOff>323850</xdr:colOff>
      <xdr:row>23</xdr:row>
      <xdr:rowOff>19050</xdr:rowOff>
    </xdr:to>
    <xdr:sp macro="" textlink="">
      <xdr:nvSpPr>
        <xdr:cNvPr id="25647" name="Rectangle 167"/>
        <xdr:cNvSpPr>
          <a:spLocks noChangeArrowheads="1"/>
        </xdr:cNvSpPr>
      </xdr:nvSpPr>
      <xdr:spPr bwMode="auto">
        <a:xfrm>
          <a:off x="19050" y="44386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314325</xdr:colOff>
      <xdr:row>20</xdr:row>
      <xdr:rowOff>95250</xdr:rowOff>
    </xdr:to>
    <xdr:sp macro="" textlink="">
      <xdr:nvSpPr>
        <xdr:cNvPr id="25648" name="Rectangle 168" descr="Diagonal para baixo larga"/>
        <xdr:cNvSpPr>
          <a:spLocks noChangeArrowheads="1"/>
        </xdr:cNvSpPr>
      </xdr:nvSpPr>
      <xdr:spPr bwMode="auto">
        <a:xfrm>
          <a:off x="9525" y="40195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15</xdr:row>
      <xdr:rowOff>152400</xdr:rowOff>
    </xdr:from>
    <xdr:to>
      <xdr:col>0</xdr:col>
      <xdr:colOff>323850</xdr:colOff>
      <xdr:row>18</xdr:row>
      <xdr:rowOff>38100</xdr:rowOff>
    </xdr:to>
    <xdr:sp macro="" textlink="">
      <xdr:nvSpPr>
        <xdr:cNvPr id="25649" name="Rectangle 169"/>
        <xdr:cNvSpPr>
          <a:spLocks noChangeArrowheads="1"/>
        </xdr:cNvSpPr>
      </xdr:nvSpPr>
      <xdr:spPr bwMode="auto">
        <a:xfrm>
          <a:off x="19050" y="36480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95250</xdr:rowOff>
    </xdr:from>
    <xdr:to>
      <xdr:col>0</xdr:col>
      <xdr:colOff>314325</xdr:colOff>
      <xdr:row>15</xdr:row>
      <xdr:rowOff>133350</xdr:rowOff>
    </xdr:to>
    <xdr:sp macro="" textlink="">
      <xdr:nvSpPr>
        <xdr:cNvPr id="25650" name="Rectangle 170" descr="Diagonal para baixo larga"/>
        <xdr:cNvSpPr>
          <a:spLocks noChangeArrowheads="1"/>
        </xdr:cNvSpPr>
      </xdr:nvSpPr>
      <xdr:spPr bwMode="auto">
        <a:xfrm>
          <a:off x="9525" y="32289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0</xdr:col>
      <xdr:colOff>323850</xdr:colOff>
      <xdr:row>13</xdr:row>
      <xdr:rowOff>85725</xdr:rowOff>
    </xdr:to>
    <xdr:sp macro="" textlink="">
      <xdr:nvSpPr>
        <xdr:cNvPr id="25651" name="Rectangle 171"/>
        <xdr:cNvSpPr>
          <a:spLocks noChangeArrowheads="1"/>
        </xdr:cNvSpPr>
      </xdr:nvSpPr>
      <xdr:spPr bwMode="auto">
        <a:xfrm>
          <a:off x="19050" y="28289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</xdr:row>
      <xdr:rowOff>171450</xdr:rowOff>
    </xdr:from>
    <xdr:to>
      <xdr:col>0</xdr:col>
      <xdr:colOff>314325</xdr:colOff>
      <xdr:row>11</xdr:row>
      <xdr:rowOff>0</xdr:rowOff>
    </xdr:to>
    <xdr:sp macro="" textlink="">
      <xdr:nvSpPr>
        <xdr:cNvPr id="25652" name="Rectangle 172" descr="Diagonal para baixo larga"/>
        <xdr:cNvSpPr>
          <a:spLocks noChangeArrowheads="1"/>
        </xdr:cNvSpPr>
      </xdr:nvSpPr>
      <xdr:spPr bwMode="auto">
        <a:xfrm>
          <a:off x="9525" y="24098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</xdr:row>
      <xdr:rowOff>47625</xdr:rowOff>
    </xdr:from>
    <xdr:to>
      <xdr:col>0</xdr:col>
      <xdr:colOff>314325</xdr:colOff>
      <xdr:row>8</xdr:row>
      <xdr:rowOff>190500</xdr:rowOff>
    </xdr:to>
    <xdr:sp macro="" textlink="">
      <xdr:nvSpPr>
        <xdr:cNvPr id="25653" name="Rectangle 173"/>
        <xdr:cNvSpPr>
          <a:spLocks noChangeArrowheads="1"/>
        </xdr:cNvSpPr>
      </xdr:nvSpPr>
      <xdr:spPr bwMode="auto">
        <a:xfrm>
          <a:off x="9525" y="2038350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</xdr:row>
      <xdr:rowOff>123825</xdr:rowOff>
    </xdr:from>
    <xdr:to>
      <xdr:col>0</xdr:col>
      <xdr:colOff>304800</xdr:colOff>
      <xdr:row>7</xdr:row>
      <xdr:rowOff>28575</xdr:rowOff>
    </xdr:to>
    <xdr:sp macro="" textlink="">
      <xdr:nvSpPr>
        <xdr:cNvPr id="25654" name="Rectangle 174" descr="Diagonal para baixo larga"/>
        <xdr:cNvSpPr>
          <a:spLocks noChangeArrowheads="1"/>
        </xdr:cNvSpPr>
      </xdr:nvSpPr>
      <xdr:spPr bwMode="auto">
        <a:xfrm>
          <a:off x="0" y="16192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228600</xdr:rowOff>
    </xdr:from>
    <xdr:to>
      <xdr:col>0</xdr:col>
      <xdr:colOff>314325</xdr:colOff>
      <xdr:row>5</xdr:row>
      <xdr:rowOff>123825</xdr:rowOff>
    </xdr:to>
    <xdr:sp macro="" textlink="">
      <xdr:nvSpPr>
        <xdr:cNvPr id="25655" name="Rectangle 175"/>
        <xdr:cNvSpPr>
          <a:spLocks noChangeArrowheads="1"/>
        </xdr:cNvSpPr>
      </xdr:nvSpPr>
      <xdr:spPr bwMode="auto">
        <a:xfrm>
          <a:off x="9525" y="1228725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276225</xdr:rowOff>
    </xdr:from>
    <xdr:to>
      <xdr:col>0</xdr:col>
      <xdr:colOff>304800</xdr:colOff>
      <xdr:row>3</xdr:row>
      <xdr:rowOff>209550</xdr:rowOff>
    </xdr:to>
    <xdr:sp macro="" textlink="">
      <xdr:nvSpPr>
        <xdr:cNvPr id="25656" name="Rectangle 176" descr="Diagonal para baixo larga"/>
        <xdr:cNvSpPr>
          <a:spLocks noChangeArrowheads="1"/>
        </xdr:cNvSpPr>
      </xdr:nvSpPr>
      <xdr:spPr bwMode="auto">
        <a:xfrm>
          <a:off x="0" y="8096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409575</xdr:rowOff>
    </xdr:from>
    <xdr:to>
      <xdr:col>0</xdr:col>
      <xdr:colOff>314325</xdr:colOff>
      <xdr:row>1</xdr:row>
      <xdr:rowOff>285750</xdr:rowOff>
    </xdr:to>
    <xdr:sp macro="" textlink="">
      <xdr:nvSpPr>
        <xdr:cNvPr id="25657" name="Rectangle 177"/>
        <xdr:cNvSpPr>
          <a:spLocks noChangeArrowheads="1"/>
        </xdr:cNvSpPr>
      </xdr:nvSpPr>
      <xdr:spPr bwMode="auto">
        <a:xfrm>
          <a:off x="9525" y="409575"/>
          <a:ext cx="304800" cy="4095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400050</xdr:rowOff>
    </xdr:to>
    <xdr:sp macro="" textlink="">
      <xdr:nvSpPr>
        <xdr:cNvPr id="25658" name="Rectangle 178" descr="Diagonal para baixo larga"/>
        <xdr:cNvSpPr>
          <a:spLocks noChangeArrowheads="1"/>
        </xdr:cNvSpPr>
      </xdr:nvSpPr>
      <xdr:spPr bwMode="auto">
        <a:xfrm>
          <a:off x="9525" y="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35</xdr:row>
      <xdr:rowOff>57150</xdr:rowOff>
    </xdr:from>
    <xdr:to>
      <xdr:col>25</xdr:col>
      <xdr:colOff>314325</xdr:colOff>
      <xdr:row>37</xdr:row>
      <xdr:rowOff>123825</xdr:rowOff>
    </xdr:to>
    <xdr:sp macro="" textlink="">
      <xdr:nvSpPr>
        <xdr:cNvPr id="25659" name="Rectangle 179"/>
        <xdr:cNvSpPr>
          <a:spLocks noChangeArrowheads="1"/>
        </xdr:cNvSpPr>
      </xdr:nvSpPr>
      <xdr:spPr bwMode="auto">
        <a:xfrm>
          <a:off x="4552950" y="68865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32</xdr:row>
      <xdr:rowOff>123825</xdr:rowOff>
    </xdr:from>
    <xdr:to>
      <xdr:col>25</xdr:col>
      <xdr:colOff>314325</xdr:colOff>
      <xdr:row>35</xdr:row>
      <xdr:rowOff>38100</xdr:rowOff>
    </xdr:to>
    <xdr:sp macro="" textlink="">
      <xdr:nvSpPr>
        <xdr:cNvPr id="25660" name="Rectangle 180" descr="Diagonal para baixo larga"/>
        <xdr:cNvSpPr>
          <a:spLocks noChangeArrowheads="1"/>
        </xdr:cNvSpPr>
      </xdr:nvSpPr>
      <xdr:spPr bwMode="auto">
        <a:xfrm>
          <a:off x="4543425" y="64674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30</xdr:row>
      <xdr:rowOff>57150</xdr:rowOff>
    </xdr:from>
    <xdr:to>
      <xdr:col>25</xdr:col>
      <xdr:colOff>314325</xdr:colOff>
      <xdr:row>32</xdr:row>
      <xdr:rowOff>114300</xdr:rowOff>
    </xdr:to>
    <xdr:sp macro="" textlink="">
      <xdr:nvSpPr>
        <xdr:cNvPr id="25661" name="Rectangle 181"/>
        <xdr:cNvSpPr>
          <a:spLocks noChangeArrowheads="1"/>
        </xdr:cNvSpPr>
      </xdr:nvSpPr>
      <xdr:spPr bwMode="auto">
        <a:xfrm>
          <a:off x="4552950" y="60674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27</xdr:row>
      <xdr:rowOff>190500</xdr:rowOff>
    </xdr:from>
    <xdr:to>
      <xdr:col>25</xdr:col>
      <xdr:colOff>314325</xdr:colOff>
      <xdr:row>30</xdr:row>
      <xdr:rowOff>38100</xdr:rowOff>
    </xdr:to>
    <xdr:sp macro="" textlink="">
      <xdr:nvSpPr>
        <xdr:cNvPr id="25662" name="Rectangle 182" descr="Diagonal para baixo larga"/>
        <xdr:cNvSpPr>
          <a:spLocks noChangeArrowheads="1"/>
        </xdr:cNvSpPr>
      </xdr:nvSpPr>
      <xdr:spPr bwMode="auto">
        <a:xfrm>
          <a:off x="4543425" y="56483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25</xdr:row>
      <xdr:rowOff>142875</xdr:rowOff>
    </xdr:from>
    <xdr:to>
      <xdr:col>25</xdr:col>
      <xdr:colOff>314325</xdr:colOff>
      <xdr:row>27</xdr:row>
      <xdr:rowOff>209550</xdr:rowOff>
    </xdr:to>
    <xdr:sp macro="" textlink="">
      <xdr:nvSpPr>
        <xdr:cNvPr id="25663" name="Rectangle 183"/>
        <xdr:cNvSpPr>
          <a:spLocks noChangeArrowheads="1"/>
        </xdr:cNvSpPr>
      </xdr:nvSpPr>
      <xdr:spPr bwMode="auto">
        <a:xfrm>
          <a:off x="4552950" y="52768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23</xdr:row>
      <xdr:rowOff>47625</xdr:rowOff>
    </xdr:from>
    <xdr:to>
      <xdr:col>25</xdr:col>
      <xdr:colOff>314325</xdr:colOff>
      <xdr:row>25</xdr:row>
      <xdr:rowOff>123825</xdr:rowOff>
    </xdr:to>
    <xdr:sp macro="" textlink="">
      <xdr:nvSpPr>
        <xdr:cNvPr id="25664" name="Rectangle 184" descr="Diagonal para baixo larga"/>
        <xdr:cNvSpPr>
          <a:spLocks noChangeArrowheads="1"/>
        </xdr:cNvSpPr>
      </xdr:nvSpPr>
      <xdr:spPr bwMode="auto">
        <a:xfrm>
          <a:off x="4552950" y="4857750"/>
          <a:ext cx="295275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20</xdr:row>
      <xdr:rowOff>114300</xdr:rowOff>
    </xdr:from>
    <xdr:to>
      <xdr:col>25</xdr:col>
      <xdr:colOff>314325</xdr:colOff>
      <xdr:row>23</xdr:row>
      <xdr:rowOff>19050</xdr:rowOff>
    </xdr:to>
    <xdr:sp macro="" textlink="">
      <xdr:nvSpPr>
        <xdr:cNvPr id="25665" name="Rectangle 185"/>
        <xdr:cNvSpPr>
          <a:spLocks noChangeArrowheads="1"/>
        </xdr:cNvSpPr>
      </xdr:nvSpPr>
      <xdr:spPr bwMode="auto">
        <a:xfrm>
          <a:off x="4552950" y="44386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18</xdr:row>
      <xdr:rowOff>19050</xdr:rowOff>
    </xdr:from>
    <xdr:to>
      <xdr:col>25</xdr:col>
      <xdr:colOff>314325</xdr:colOff>
      <xdr:row>20</xdr:row>
      <xdr:rowOff>95250</xdr:rowOff>
    </xdr:to>
    <xdr:sp macro="" textlink="">
      <xdr:nvSpPr>
        <xdr:cNvPr id="25666" name="Rectangle 186" descr="Diagonal para baixo larga"/>
        <xdr:cNvSpPr>
          <a:spLocks noChangeArrowheads="1"/>
        </xdr:cNvSpPr>
      </xdr:nvSpPr>
      <xdr:spPr bwMode="auto">
        <a:xfrm>
          <a:off x="4543425" y="40195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15</xdr:row>
      <xdr:rowOff>152400</xdr:rowOff>
    </xdr:from>
    <xdr:to>
      <xdr:col>25</xdr:col>
      <xdr:colOff>314325</xdr:colOff>
      <xdr:row>18</xdr:row>
      <xdr:rowOff>38100</xdr:rowOff>
    </xdr:to>
    <xdr:sp macro="" textlink="">
      <xdr:nvSpPr>
        <xdr:cNvPr id="25667" name="Rectangle 187"/>
        <xdr:cNvSpPr>
          <a:spLocks noChangeArrowheads="1"/>
        </xdr:cNvSpPr>
      </xdr:nvSpPr>
      <xdr:spPr bwMode="auto">
        <a:xfrm>
          <a:off x="4552950" y="36480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13</xdr:row>
      <xdr:rowOff>95250</xdr:rowOff>
    </xdr:from>
    <xdr:to>
      <xdr:col>25</xdr:col>
      <xdr:colOff>314325</xdr:colOff>
      <xdr:row>15</xdr:row>
      <xdr:rowOff>133350</xdr:rowOff>
    </xdr:to>
    <xdr:sp macro="" textlink="">
      <xdr:nvSpPr>
        <xdr:cNvPr id="25668" name="Rectangle 188" descr="Diagonal para baixo larga"/>
        <xdr:cNvSpPr>
          <a:spLocks noChangeArrowheads="1"/>
        </xdr:cNvSpPr>
      </xdr:nvSpPr>
      <xdr:spPr bwMode="auto">
        <a:xfrm>
          <a:off x="4543425" y="32289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19050</xdr:colOff>
      <xdr:row>11</xdr:row>
      <xdr:rowOff>19050</xdr:rowOff>
    </xdr:from>
    <xdr:to>
      <xdr:col>25</xdr:col>
      <xdr:colOff>314325</xdr:colOff>
      <xdr:row>13</xdr:row>
      <xdr:rowOff>85725</xdr:rowOff>
    </xdr:to>
    <xdr:sp macro="" textlink="">
      <xdr:nvSpPr>
        <xdr:cNvPr id="25669" name="Rectangle 189"/>
        <xdr:cNvSpPr>
          <a:spLocks noChangeArrowheads="1"/>
        </xdr:cNvSpPr>
      </xdr:nvSpPr>
      <xdr:spPr bwMode="auto">
        <a:xfrm>
          <a:off x="4552950" y="28289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8</xdr:row>
      <xdr:rowOff>171450</xdr:rowOff>
    </xdr:from>
    <xdr:to>
      <xdr:col>25</xdr:col>
      <xdr:colOff>314325</xdr:colOff>
      <xdr:row>11</xdr:row>
      <xdr:rowOff>0</xdr:rowOff>
    </xdr:to>
    <xdr:sp macro="" textlink="">
      <xdr:nvSpPr>
        <xdr:cNvPr id="25670" name="Rectangle 190" descr="Diagonal para baixo larga"/>
        <xdr:cNvSpPr>
          <a:spLocks noChangeArrowheads="1"/>
        </xdr:cNvSpPr>
      </xdr:nvSpPr>
      <xdr:spPr bwMode="auto">
        <a:xfrm>
          <a:off x="4543425" y="24098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7</xdr:row>
      <xdr:rowOff>47625</xdr:rowOff>
    </xdr:from>
    <xdr:to>
      <xdr:col>25</xdr:col>
      <xdr:colOff>314325</xdr:colOff>
      <xdr:row>8</xdr:row>
      <xdr:rowOff>190500</xdr:rowOff>
    </xdr:to>
    <xdr:sp macro="" textlink="">
      <xdr:nvSpPr>
        <xdr:cNvPr id="25671" name="Rectangle 191"/>
        <xdr:cNvSpPr>
          <a:spLocks noChangeArrowheads="1"/>
        </xdr:cNvSpPr>
      </xdr:nvSpPr>
      <xdr:spPr bwMode="auto">
        <a:xfrm>
          <a:off x="4543425" y="2038350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5</xdr:row>
      <xdr:rowOff>123825</xdr:rowOff>
    </xdr:from>
    <xdr:to>
      <xdr:col>25</xdr:col>
      <xdr:colOff>304800</xdr:colOff>
      <xdr:row>7</xdr:row>
      <xdr:rowOff>28575</xdr:rowOff>
    </xdr:to>
    <xdr:sp macro="" textlink="">
      <xdr:nvSpPr>
        <xdr:cNvPr id="25672" name="Rectangle 192" descr="Diagonal para baixo larga"/>
        <xdr:cNvSpPr>
          <a:spLocks noChangeArrowheads="1"/>
        </xdr:cNvSpPr>
      </xdr:nvSpPr>
      <xdr:spPr bwMode="auto">
        <a:xfrm>
          <a:off x="4533900" y="16192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3</xdr:row>
      <xdr:rowOff>228600</xdr:rowOff>
    </xdr:from>
    <xdr:to>
      <xdr:col>25</xdr:col>
      <xdr:colOff>314325</xdr:colOff>
      <xdr:row>5</xdr:row>
      <xdr:rowOff>123825</xdr:rowOff>
    </xdr:to>
    <xdr:sp macro="" textlink="">
      <xdr:nvSpPr>
        <xdr:cNvPr id="25673" name="Rectangle 193"/>
        <xdr:cNvSpPr>
          <a:spLocks noChangeArrowheads="1"/>
        </xdr:cNvSpPr>
      </xdr:nvSpPr>
      <xdr:spPr bwMode="auto">
        <a:xfrm>
          <a:off x="4543425" y="1228725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1</xdr:row>
      <xdr:rowOff>276225</xdr:rowOff>
    </xdr:from>
    <xdr:to>
      <xdr:col>25</xdr:col>
      <xdr:colOff>304800</xdr:colOff>
      <xdr:row>3</xdr:row>
      <xdr:rowOff>209550</xdr:rowOff>
    </xdr:to>
    <xdr:sp macro="" textlink="">
      <xdr:nvSpPr>
        <xdr:cNvPr id="25674" name="Rectangle 194" descr="Diagonal para baixo larga"/>
        <xdr:cNvSpPr>
          <a:spLocks noChangeArrowheads="1"/>
        </xdr:cNvSpPr>
      </xdr:nvSpPr>
      <xdr:spPr bwMode="auto">
        <a:xfrm>
          <a:off x="4533900" y="8096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409575</xdr:rowOff>
    </xdr:from>
    <xdr:to>
      <xdr:col>25</xdr:col>
      <xdr:colOff>314325</xdr:colOff>
      <xdr:row>1</xdr:row>
      <xdr:rowOff>285750</xdr:rowOff>
    </xdr:to>
    <xdr:sp macro="" textlink="">
      <xdr:nvSpPr>
        <xdr:cNvPr id="25675" name="Rectangle 195"/>
        <xdr:cNvSpPr>
          <a:spLocks noChangeArrowheads="1"/>
        </xdr:cNvSpPr>
      </xdr:nvSpPr>
      <xdr:spPr bwMode="auto">
        <a:xfrm>
          <a:off x="4543425" y="409575"/>
          <a:ext cx="304800" cy="4095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314325</xdr:colOff>
      <xdr:row>0</xdr:row>
      <xdr:rowOff>400050</xdr:rowOff>
    </xdr:to>
    <xdr:sp macro="" textlink="">
      <xdr:nvSpPr>
        <xdr:cNvPr id="25676" name="Rectangle 196" descr="Diagonal para baixo larga"/>
        <xdr:cNvSpPr>
          <a:spLocks noChangeArrowheads="1"/>
        </xdr:cNvSpPr>
      </xdr:nvSpPr>
      <xdr:spPr bwMode="auto">
        <a:xfrm>
          <a:off x="4543425" y="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35</xdr:row>
      <xdr:rowOff>57150</xdr:rowOff>
    </xdr:from>
    <xdr:to>
      <xdr:col>25</xdr:col>
      <xdr:colOff>809625</xdr:colOff>
      <xdr:row>37</xdr:row>
      <xdr:rowOff>123825</xdr:rowOff>
    </xdr:to>
    <xdr:sp macro="" textlink="">
      <xdr:nvSpPr>
        <xdr:cNvPr id="25677" name="Rectangle 197"/>
        <xdr:cNvSpPr>
          <a:spLocks noChangeArrowheads="1"/>
        </xdr:cNvSpPr>
      </xdr:nvSpPr>
      <xdr:spPr bwMode="auto">
        <a:xfrm>
          <a:off x="5048250" y="68865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32</xdr:row>
      <xdr:rowOff>123825</xdr:rowOff>
    </xdr:from>
    <xdr:to>
      <xdr:col>25</xdr:col>
      <xdr:colOff>809625</xdr:colOff>
      <xdr:row>35</xdr:row>
      <xdr:rowOff>38100</xdr:rowOff>
    </xdr:to>
    <xdr:sp macro="" textlink="">
      <xdr:nvSpPr>
        <xdr:cNvPr id="25678" name="Rectangle 198" descr="Diagonal para baixo larga"/>
        <xdr:cNvSpPr>
          <a:spLocks noChangeArrowheads="1"/>
        </xdr:cNvSpPr>
      </xdr:nvSpPr>
      <xdr:spPr bwMode="auto">
        <a:xfrm>
          <a:off x="5038725" y="64674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30</xdr:row>
      <xdr:rowOff>57150</xdr:rowOff>
    </xdr:from>
    <xdr:to>
      <xdr:col>25</xdr:col>
      <xdr:colOff>809625</xdr:colOff>
      <xdr:row>32</xdr:row>
      <xdr:rowOff>114300</xdr:rowOff>
    </xdr:to>
    <xdr:sp macro="" textlink="">
      <xdr:nvSpPr>
        <xdr:cNvPr id="25679" name="Rectangle 199"/>
        <xdr:cNvSpPr>
          <a:spLocks noChangeArrowheads="1"/>
        </xdr:cNvSpPr>
      </xdr:nvSpPr>
      <xdr:spPr bwMode="auto">
        <a:xfrm>
          <a:off x="5048250" y="60674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27</xdr:row>
      <xdr:rowOff>190500</xdr:rowOff>
    </xdr:from>
    <xdr:to>
      <xdr:col>25</xdr:col>
      <xdr:colOff>809625</xdr:colOff>
      <xdr:row>30</xdr:row>
      <xdr:rowOff>38100</xdr:rowOff>
    </xdr:to>
    <xdr:sp macro="" textlink="">
      <xdr:nvSpPr>
        <xdr:cNvPr id="25680" name="Rectangle 200" descr="Diagonal para baixo larga"/>
        <xdr:cNvSpPr>
          <a:spLocks noChangeArrowheads="1"/>
        </xdr:cNvSpPr>
      </xdr:nvSpPr>
      <xdr:spPr bwMode="auto">
        <a:xfrm>
          <a:off x="5038725" y="56483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25</xdr:row>
      <xdr:rowOff>142875</xdr:rowOff>
    </xdr:from>
    <xdr:to>
      <xdr:col>25</xdr:col>
      <xdr:colOff>809625</xdr:colOff>
      <xdr:row>27</xdr:row>
      <xdr:rowOff>209550</xdr:rowOff>
    </xdr:to>
    <xdr:sp macro="" textlink="">
      <xdr:nvSpPr>
        <xdr:cNvPr id="25681" name="Rectangle 201"/>
        <xdr:cNvSpPr>
          <a:spLocks noChangeArrowheads="1"/>
        </xdr:cNvSpPr>
      </xdr:nvSpPr>
      <xdr:spPr bwMode="auto">
        <a:xfrm>
          <a:off x="5048250" y="52768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23</xdr:row>
      <xdr:rowOff>47625</xdr:rowOff>
    </xdr:from>
    <xdr:to>
      <xdr:col>25</xdr:col>
      <xdr:colOff>809625</xdr:colOff>
      <xdr:row>25</xdr:row>
      <xdr:rowOff>123825</xdr:rowOff>
    </xdr:to>
    <xdr:sp macro="" textlink="">
      <xdr:nvSpPr>
        <xdr:cNvPr id="25682" name="Rectangle 202" descr="Diagonal para baixo larga"/>
        <xdr:cNvSpPr>
          <a:spLocks noChangeArrowheads="1"/>
        </xdr:cNvSpPr>
      </xdr:nvSpPr>
      <xdr:spPr bwMode="auto">
        <a:xfrm>
          <a:off x="5048250" y="4857750"/>
          <a:ext cx="295275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20</xdr:row>
      <xdr:rowOff>114300</xdr:rowOff>
    </xdr:from>
    <xdr:to>
      <xdr:col>25</xdr:col>
      <xdr:colOff>809625</xdr:colOff>
      <xdr:row>23</xdr:row>
      <xdr:rowOff>19050</xdr:rowOff>
    </xdr:to>
    <xdr:sp macro="" textlink="">
      <xdr:nvSpPr>
        <xdr:cNvPr id="25683" name="Rectangle 203"/>
        <xdr:cNvSpPr>
          <a:spLocks noChangeArrowheads="1"/>
        </xdr:cNvSpPr>
      </xdr:nvSpPr>
      <xdr:spPr bwMode="auto">
        <a:xfrm>
          <a:off x="5048250" y="44386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18</xdr:row>
      <xdr:rowOff>19050</xdr:rowOff>
    </xdr:from>
    <xdr:to>
      <xdr:col>25</xdr:col>
      <xdr:colOff>809625</xdr:colOff>
      <xdr:row>20</xdr:row>
      <xdr:rowOff>95250</xdr:rowOff>
    </xdr:to>
    <xdr:sp macro="" textlink="">
      <xdr:nvSpPr>
        <xdr:cNvPr id="25684" name="Rectangle 204" descr="Diagonal para baixo larga"/>
        <xdr:cNvSpPr>
          <a:spLocks noChangeArrowheads="1"/>
        </xdr:cNvSpPr>
      </xdr:nvSpPr>
      <xdr:spPr bwMode="auto">
        <a:xfrm>
          <a:off x="5038725" y="40195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15</xdr:row>
      <xdr:rowOff>152400</xdr:rowOff>
    </xdr:from>
    <xdr:to>
      <xdr:col>25</xdr:col>
      <xdr:colOff>809625</xdr:colOff>
      <xdr:row>18</xdr:row>
      <xdr:rowOff>38100</xdr:rowOff>
    </xdr:to>
    <xdr:sp macro="" textlink="">
      <xdr:nvSpPr>
        <xdr:cNvPr id="25685" name="Rectangle 205"/>
        <xdr:cNvSpPr>
          <a:spLocks noChangeArrowheads="1"/>
        </xdr:cNvSpPr>
      </xdr:nvSpPr>
      <xdr:spPr bwMode="auto">
        <a:xfrm>
          <a:off x="5048250" y="36480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13</xdr:row>
      <xdr:rowOff>95250</xdr:rowOff>
    </xdr:from>
    <xdr:to>
      <xdr:col>25</xdr:col>
      <xdr:colOff>809625</xdr:colOff>
      <xdr:row>15</xdr:row>
      <xdr:rowOff>133350</xdr:rowOff>
    </xdr:to>
    <xdr:sp macro="" textlink="">
      <xdr:nvSpPr>
        <xdr:cNvPr id="25686" name="Rectangle 206" descr="Diagonal para baixo larga"/>
        <xdr:cNvSpPr>
          <a:spLocks noChangeArrowheads="1"/>
        </xdr:cNvSpPr>
      </xdr:nvSpPr>
      <xdr:spPr bwMode="auto">
        <a:xfrm>
          <a:off x="5038725" y="32289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514350</xdr:colOff>
      <xdr:row>11</xdr:row>
      <xdr:rowOff>19050</xdr:rowOff>
    </xdr:from>
    <xdr:to>
      <xdr:col>25</xdr:col>
      <xdr:colOff>809625</xdr:colOff>
      <xdr:row>13</xdr:row>
      <xdr:rowOff>85725</xdr:rowOff>
    </xdr:to>
    <xdr:sp macro="" textlink="">
      <xdr:nvSpPr>
        <xdr:cNvPr id="25687" name="Rectangle 207"/>
        <xdr:cNvSpPr>
          <a:spLocks noChangeArrowheads="1"/>
        </xdr:cNvSpPr>
      </xdr:nvSpPr>
      <xdr:spPr bwMode="auto">
        <a:xfrm>
          <a:off x="5048250" y="28289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8</xdr:row>
      <xdr:rowOff>171450</xdr:rowOff>
    </xdr:from>
    <xdr:to>
      <xdr:col>25</xdr:col>
      <xdr:colOff>809625</xdr:colOff>
      <xdr:row>11</xdr:row>
      <xdr:rowOff>0</xdr:rowOff>
    </xdr:to>
    <xdr:sp macro="" textlink="">
      <xdr:nvSpPr>
        <xdr:cNvPr id="25688" name="Rectangle 208" descr="Diagonal para baixo larga"/>
        <xdr:cNvSpPr>
          <a:spLocks noChangeArrowheads="1"/>
        </xdr:cNvSpPr>
      </xdr:nvSpPr>
      <xdr:spPr bwMode="auto">
        <a:xfrm>
          <a:off x="5038725" y="24098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7</xdr:row>
      <xdr:rowOff>47625</xdr:rowOff>
    </xdr:from>
    <xdr:to>
      <xdr:col>25</xdr:col>
      <xdr:colOff>809625</xdr:colOff>
      <xdr:row>8</xdr:row>
      <xdr:rowOff>190500</xdr:rowOff>
    </xdr:to>
    <xdr:sp macro="" textlink="">
      <xdr:nvSpPr>
        <xdr:cNvPr id="25689" name="Rectangle 209"/>
        <xdr:cNvSpPr>
          <a:spLocks noChangeArrowheads="1"/>
        </xdr:cNvSpPr>
      </xdr:nvSpPr>
      <xdr:spPr bwMode="auto">
        <a:xfrm>
          <a:off x="5038725" y="2038350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495300</xdr:colOff>
      <xdr:row>5</xdr:row>
      <xdr:rowOff>123825</xdr:rowOff>
    </xdr:from>
    <xdr:to>
      <xdr:col>25</xdr:col>
      <xdr:colOff>800100</xdr:colOff>
      <xdr:row>7</xdr:row>
      <xdr:rowOff>28575</xdr:rowOff>
    </xdr:to>
    <xdr:sp macro="" textlink="">
      <xdr:nvSpPr>
        <xdr:cNvPr id="25690" name="Rectangle 210" descr="Diagonal para baixo larga"/>
        <xdr:cNvSpPr>
          <a:spLocks noChangeArrowheads="1"/>
        </xdr:cNvSpPr>
      </xdr:nvSpPr>
      <xdr:spPr bwMode="auto">
        <a:xfrm>
          <a:off x="5029200" y="16192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3</xdr:row>
      <xdr:rowOff>228600</xdr:rowOff>
    </xdr:from>
    <xdr:to>
      <xdr:col>25</xdr:col>
      <xdr:colOff>809625</xdr:colOff>
      <xdr:row>5</xdr:row>
      <xdr:rowOff>123825</xdr:rowOff>
    </xdr:to>
    <xdr:sp macro="" textlink="">
      <xdr:nvSpPr>
        <xdr:cNvPr id="25691" name="Rectangle 211"/>
        <xdr:cNvSpPr>
          <a:spLocks noChangeArrowheads="1"/>
        </xdr:cNvSpPr>
      </xdr:nvSpPr>
      <xdr:spPr bwMode="auto">
        <a:xfrm>
          <a:off x="5038725" y="1228725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495300</xdr:colOff>
      <xdr:row>1</xdr:row>
      <xdr:rowOff>276225</xdr:rowOff>
    </xdr:from>
    <xdr:to>
      <xdr:col>25</xdr:col>
      <xdr:colOff>800100</xdr:colOff>
      <xdr:row>3</xdr:row>
      <xdr:rowOff>209550</xdr:rowOff>
    </xdr:to>
    <xdr:sp macro="" textlink="">
      <xdr:nvSpPr>
        <xdr:cNvPr id="25692" name="Rectangle 212" descr="Diagonal para baixo larga"/>
        <xdr:cNvSpPr>
          <a:spLocks noChangeArrowheads="1"/>
        </xdr:cNvSpPr>
      </xdr:nvSpPr>
      <xdr:spPr bwMode="auto">
        <a:xfrm>
          <a:off x="5029200" y="8096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409575</xdr:rowOff>
    </xdr:from>
    <xdr:to>
      <xdr:col>25</xdr:col>
      <xdr:colOff>809625</xdr:colOff>
      <xdr:row>1</xdr:row>
      <xdr:rowOff>285750</xdr:rowOff>
    </xdr:to>
    <xdr:sp macro="" textlink="">
      <xdr:nvSpPr>
        <xdr:cNvPr id="25693" name="Rectangle 213"/>
        <xdr:cNvSpPr>
          <a:spLocks noChangeArrowheads="1"/>
        </xdr:cNvSpPr>
      </xdr:nvSpPr>
      <xdr:spPr bwMode="auto">
        <a:xfrm>
          <a:off x="5038725" y="409575"/>
          <a:ext cx="304800" cy="4095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504825</xdr:colOff>
      <xdr:row>0</xdr:row>
      <xdr:rowOff>0</xdr:rowOff>
    </xdr:from>
    <xdr:to>
      <xdr:col>25</xdr:col>
      <xdr:colOff>809625</xdr:colOff>
      <xdr:row>0</xdr:row>
      <xdr:rowOff>400050</xdr:rowOff>
    </xdr:to>
    <xdr:sp macro="" textlink="">
      <xdr:nvSpPr>
        <xdr:cNvPr id="25694" name="Rectangle 214" descr="Diagonal para baixo larga"/>
        <xdr:cNvSpPr>
          <a:spLocks noChangeArrowheads="1"/>
        </xdr:cNvSpPr>
      </xdr:nvSpPr>
      <xdr:spPr bwMode="auto">
        <a:xfrm>
          <a:off x="5038725" y="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35</xdr:row>
      <xdr:rowOff>57150</xdr:rowOff>
    </xdr:from>
    <xdr:to>
      <xdr:col>50</xdr:col>
      <xdr:colOff>323850</xdr:colOff>
      <xdr:row>37</xdr:row>
      <xdr:rowOff>123825</xdr:rowOff>
    </xdr:to>
    <xdr:sp macro="" textlink="">
      <xdr:nvSpPr>
        <xdr:cNvPr id="25695" name="Rectangle 215"/>
        <xdr:cNvSpPr>
          <a:spLocks noChangeArrowheads="1"/>
        </xdr:cNvSpPr>
      </xdr:nvSpPr>
      <xdr:spPr bwMode="auto">
        <a:xfrm>
          <a:off x="9734550" y="68865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32</xdr:row>
      <xdr:rowOff>123825</xdr:rowOff>
    </xdr:from>
    <xdr:to>
      <xdr:col>50</xdr:col>
      <xdr:colOff>323850</xdr:colOff>
      <xdr:row>35</xdr:row>
      <xdr:rowOff>38100</xdr:rowOff>
    </xdr:to>
    <xdr:sp macro="" textlink="">
      <xdr:nvSpPr>
        <xdr:cNvPr id="25696" name="Rectangle 216" descr="Diagonal para baixo larga"/>
        <xdr:cNvSpPr>
          <a:spLocks noChangeArrowheads="1"/>
        </xdr:cNvSpPr>
      </xdr:nvSpPr>
      <xdr:spPr bwMode="auto">
        <a:xfrm>
          <a:off x="9725025" y="64674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30</xdr:row>
      <xdr:rowOff>57150</xdr:rowOff>
    </xdr:from>
    <xdr:to>
      <xdr:col>50</xdr:col>
      <xdr:colOff>323850</xdr:colOff>
      <xdr:row>32</xdr:row>
      <xdr:rowOff>114300</xdr:rowOff>
    </xdr:to>
    <xdr:sp macro="" textlink="">
      <xdr:nvSpPr>
        <xdr:cNvPr id="25697" name="Rectangle 217"/>
        <xdr:cNvSpPr>
          <a:spLocks noChangeArrowheads="1"/>
        </xdr:cNvSpPr>
      </xdr:nvSpPr>
      <xdr:spPr bwMode="auto">
        <a:xfrm>
          <a:off x="9734550" y="60674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27</xdr:row>
      <xdr:rowOff>190500</xdr:rowOff>
    </xdr:from>
    <xdr:to>
      <xdr:col>50</xdr:col>
      <xdr:colOff>323850</xdr:colOff>
      <xdr:row>30</xdr:row>
      <xdr:rowOff>38100</xdr:rowOff>
    </xdr:to>
    <xdr:sp macro="" textlink="">
      <xdr:nvSpPr>
        <xdr:cNvPr id="25698" name="Rectangle 218" descr="Diagonal para baixo larga"/>
        <xdr:cNvSpPr>
          <a:spLocks noChangeArrowheads="1"/>
        </xdr:cNvSpPr>
      </xdr:nvSpPr>
      <xdr:spPr bwMode="auto">
        <a:xfrm>
          <a:off x="9725025" y="56483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25</xdr:row>
      <xdr:rowOff>142875</xdr:rowOff>
    </xdr:from>
    <xdr:to>
      <xdr:col>50</xdr:col>
      <xdr:colOff>323850</xdr:colOff>
      <xdr:row>27</xdr:row>
      <xdr:rowOff>209550</xdr:rowOff>
    </xdr:to>
    <xdr:sp macro="" textlink="">
      <xdr:nvSpPr>
        <xdr:cNvPr id="25699" name="Rectangle 219"/>
        <xdr:cNvSpPr>
          <a:spLocks noChangeArrowheads="1"/>
        </xdr:cNvSpPr>
      </xdr:nvSpPr>
      <xdr:spPr bwMode="auto">
        <a:xfrm>
          <a:off x="9734550" y="52768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23</xdr:row>
      <xdr:rowOff>47625</xdr:rowOff>
    </xdr:from>
    <xdr:to>
      <xdr:col>50</xdr:col>
      <xdr:colOff>323850</xdr:colOff>
      <xdr:row>25</xdr:row>
      <xdr:rowOff>123825</xdr:rowOff>
    </xdr:to>
    <xdr:sp macro="" textlink="">
      <xdr:nvSpPr>
        <xdr:cNvPr id="25700" name="Rectangle 220" descr="Diagonal para baixo larga"/>
        <xdr:cNvSpPr>
          <a:spLocks noChangeArrowheads="1"/>
        </xdr:cNvSpPr>
      </xdr:nvSpPr>
      <xdr:spPr bwMode="auto">
        <a:xfrm>
          <a:off x="9734550" y="4857750"/>
          <a:ext cx="295275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20</xdr:row>
      <xdr:rowOff>114300</xdr:rowOff>
    </xdr:from>
    <xdr:to>
      <xdr:col>50</xdr:col>
      <xdr:colOff>323850</xdr:colOff>
      <xdr:row>23</xdr:row>
      <xdr:rowOff>19050</xdr:rowOff>
    </xdr:to>
    <xdr:sp macro="" textlink="">
      <xdr:nvSpPr>
        <xdr:cNvPr id="25701" name="Rectangle 221"/>
        <xdr:cNvSpPr>
          <a:spLocks noChangeArrowheads="1"/>
        </xdr:cNvSpPr>
      </xdr:nvSpPr>
      <xdr:spPr bwMode="auto">
        <a:xfrm>
          <a:off x="9734550" y="4438650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18</xdr:row>
      <xdr:rowOff>19050</xdr:rowOff>
    </xdr:from>
    <xdr:to>
      <xdr:col>50</xdr:col>
      <xdr:colOff>323850</xdr:colOff>
      <xdr:row>20</xdr:row>
      <xdr:rowOff>95250</xdr:rowOff>
    </xdr:to>
    <xdr:sp macro="" textlink="">
      <xdr:nvSpPr>
        <xdr:cNvPr id="25702" name="Rectangle 222" descr="Diagonal para baixo larga"/>
        <xdr:cNvSpPr>
          <a:spLocks noChangeArrowheads="1"/>
        </xdr:cNvSpPr>
      </xdr:nvSpPr>
      <xdr:spPr bwMode="auto">
        <a:xfrm>
          <a:off x="9725025" y="40195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15</xdr:row>
      <xdr:rowOff>152400</xdr:rowOff>
    </xdr:from>
    <xdr:to>
      <xdr:col>50</xdr:col>
      <xdr:colOff>323850</xdr:colOff>
      <xdr:row>18</xdr:row>
      <xdr:rowOff>38100</xdr:rowOff>
    </xdr:to>
    <xdr:sp macro="" textlink="">
      <xdr:nvSpPr>
        <xdr:cNvPr id="25703" name="Rectangle 223"/>
        <xdr:cNvSpPr>
          <a:spLocks noChangeArrowheads="1"/>
        </xdr:cNvSpPr>
      </xdr:nvSpPr>
      <xdr:spPr bwMode="auto">
        <a:xfrm>
          <a:off x="9734550" y="364807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13</xdr:row>
      <xdr:rowOff>95250</xdr:rowOff>
    </xdr:from>
    <xdr:to>
      <xdr:col>50</xdr:col>
      <xdr:colOff>323850</xdr:colOff>
      <xdr:row>15</xdr:row>
      <xdr:rowOff>133350</xdr:rowOff>
    </xdr:to>
    <xdr:sp macro="" textlink="">
      <xdr:nvSpPr>
        <xdr:cNvPr id="25704" name="Rectangle 224" descr="Diagonal para baixo larga"/>
        <xdr:cNvSpPr>
          <a:spLocks noChangeArrowheads="1"/>
        </xdr:cNvSpPr>
      </xdr:nvSpPr>
      <xdr:spPr bwMode="auto">
        <a:xfrm>
          <a:off x="9725025" y="322897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28575</xdr:colOff>
      <xdr:row>11</xdr:row>
      <xdr:rowOff>19050</xdr:rowOff>
    </xdr:from>
    <xdr:to>
      <xdr:col>50</xdr:col>
      <xdr:colOff>323850</xdr:colOff>
      <xdr:row>13</xdr:row>
      <xdr:rowOff>85725</xdr:rowOff>
    </xdr:to>
    <xdr:sp macro="" textlink="">
      <xdr:nvSpPr>
        <xdr:cNvPr id="25705" name="Rectangle 225"/>
        <xdr:cNvSpPr>
          <a:spLocks noChangeArrowheads="1"/>
        </xdr:cNvSpPr>
      </xdr:nvSpPr>
      <xdr:spPr bwMode="auto">
        <a:xfrm>
          <a:off x="9734550" y="2828925"/>
          <a:ext cx="295275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8</xdr:row>
      <xdr:rowOff>171450</xdr:rowOff>
    </xdr:from>
    <xdr:to>
      <xdr:col>50</xdr:col>
      <xdr:colOff>323850</xdr:colOff>
      <xdr:row>11</xdr:row>
      <xdr:rowOff>0</xdr:rowOff>
    </xdr:to>
    <xdr:sp macro="" textlink="">
      <xdr:nvSpPr>
        <xdr:cNvPr id="25706" name="Rectangle 226" descr="Diagonal para baixo larga"/>
        <xdr:cNvSpPr>
          <a:spLocks noChangeArrowheads="1"/>
        </xdr:cNvSpPr>
      </xdr:nvSpPr>
      <xdr:spPr bwMode="auto">
        <a:xfrm>
          <a:off x="9725025" y="24098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7</xdr:row>
      <xdr:rowOff>47625</xdr:rowOff>
    </xdr:from>
    <xdr:to>
      <xdr:col>50</xdr:col>
      <xdr:colOff>323850</xdr:colOff>
      <xdr:row>8</xdr:row>
      <xdr:rowOff>190500</xdr:rowOff>
    </xdr:to>
    <xdr:sp macro="" textlink="">
      <xdr:nvSpPr>
        <xdr:cNvPr id="25707" name="Rectangle 227"/>
        <xdr:cNvSpPr>
          <a:spLocks noChangeArrowheads="1"/>
        </xdr:cNvSpPr>
      </xdr:nvSpPr>
      <xdr:spPr bwMode="auto">
        <a:xfrm>
          <a:off x="9725025" y="2038350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9525</xdr:colOff>
      <xdr:row>5</xdr:row>
      <xdr:rowOff>123825</xdr:rowOff>
    </xdr:from>
    <xdr:to>
      <xdr:col>50</xdr:col>
      <xdr:colOff>314325</xdr:colOff>
      <xdr:row>7</xdr:row>
      <xdr:rowOff>28575</xdr:rowOff>
    </xdr:to>
    <xdr:sp macro="" textlink="">
      <xdr:nvSpPr>
        <xdr:cNvPr id="25708" name="Rectangle 228" descr="Diagonal para baixo larga"/>
        <xdr:cNvSpPr>
          <a:spLocks noChangeArrowheads="1"/>
        </xdr:cNvSpPr>
      </xdr:nvSpPr>
      <xdr:spPr bwMode="auto">
        <a:xfrm>
          <a:off x="9715500" y="161925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3</xdr:row>
      <xdr:rowOff>228600</xdr:rowOff>
    </xdr:from>
    <xdr:to>
      <xdr:col>50</xdr:col>
      <xdr:colOff>323850</xdr:colOff>
      <xdr:row>5</xdr:row>
      <xdr:rowOff>123825</xdr:rowOff>
    </xdr:to>
    <xdr:sp macro="" textlink="">
      <xdr:nvSpPr>
        <xdr:cNvPr id="25709" name="Rectangle 229"/>
        <xdr:cNvSpPr>
          <a:spLocks noChangeArrowheads="1"/>
        </xdr:cNvSpPr>
      </xdr:nvSpPr>
      <xdr:spPr bwMode="auto">
        <a:xfrm>
          <a:off x="9725025" y="1228725"/>
          <a:ext cx="304800" cy="3905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9525</xdr:colOff>
      <xdr:row>1</xdr:row>
      <xdr:rowOff>276225</xdr:rowOff>
    </xdr:from>
    <xdr:to>
      <xdr:col>50</xdr:col>
      <xdr:colOff>314325</xdr:colOff>
      <xdr:row>3</xdr:row>
      <xdr:rowOff>209550</xdr:rowOff>
    </xdr:to>
    <xdr:sp macro="" textlink="">
      <xdr:nvSpPr>
        <xdr:cNvPr id="25710" name="Rectangle 230" descr="Diagonal para baixo larga"/>
        <xdr:cNvSpPr>
          <a:spLocks noChangeArrowheads="1"/>
        </xdr:cNvSpPr>
      </xdr:nvSpPr>
      <xdr:spPr bwMode="auto">
        <a:xfrm>
          <a:off x="9715500" y="809625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409575</xdr:rowOff>
    </xdr:from>
    <xdr:to>
      <xdr:col>50</xdr:col>
      <xdr:colOff>323850</xdr:colOff>
      <xdr:row>1</xdr:row>
      <xdr:rowOff>285750</xdr:rowOff>
    </xdr:to>
    <xdr:sp macro="" textlink="">
      <xdr:nvSpPr>
        <xdr:cNvPr id="25711" name="Rectangle 231"/>
        <xdr:cNvSpPr>
          <a:spLocks noChangeArrowheads="1"/>
        </xdr:cNvSpPr>
      </xdr:nvSpPr>
      <xdr:spPr bwMode="auto">
        <a:xfrm>
          <a:off x="9725025" y="409575"/>
          <a:ext cx="304800" cy="4095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19050</xdr:colOff>
      <xdr:row>0</xdr:row>
      <xdr:rowOff>0</xdr:rowOff>
    </xdr:from>
    <xdr:to>
      <xdr:col>50</xdr:col>
      <xdr:colOff>323850</xdr:colOff>
      <xdr:row>0</xdr:row>
      <xdr:rowOff>400050</xdr:rowOff>
    </xdr:to>
    <xdr:sp macro="" textlink="">
      <xdr:nvSpPr>
        <xdr:cNvPr id="25712" name="Rectangle 232" descr="Diagonal para baixo larga"/>
        <xdr:cNvSpPr>
          <a:spLocks noChangeArrowheads="1"/>
        </xdr:cNvSpPr>
      </xdr:nvSpPr>
      <xdr:spPr bwMode="auto">
        <a:xfrm>
          <a:off x="9725025" y="0"/>
          <a:ext cx="304800" cy="400050"/>
        </a:xfrm>
        <a:prstGeom prst="rect">
          <a:avLst/>
        </a:prstGeom>
        <a:pattFill prst="wdDnDiag">
          <a:fgClr>
            <a:srgbClr val="FFFF00"/>
          </a:fgClr>
          <a:bgClr>
            <a:srgbClr val="000000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35</xdr:col>
      <xdr:colOff>142875</xdr:colOff>
      <xdr:row>1</xdr:row>
      <xdr:rowOff>19050</xdr:rowOff>
    </xdr:from>
    <xdr:to>
      <xdr:col>40</xdr:col>
      <xdr:colOff>76200</xdr:colOff>
      <xdr:row>2</xdr:row>
      <xdr:rowOff>104775</xdr:rowOff>
    </xdr:to>
    <xdr:pic>
      <xdr:nvPicPr>
        <xdr:cNvPr id="25713" name="Picture 1" descr="LOGO B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52450"/>
          <a:ext cx="838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1</xdr:row>
      <xdr:rowOff>38100</xdr:rowOff>
    </xdr:from>
    <xdr:to>
      <xdr:col>15</xdr:col>
      <xdr:colOff>38100</xdr:colOff>
      <xdr:row>2</xdr:row>
      <xdr:rowOff>123825</xdr:rowOff>
    </xdr:to>
    <xdr:pic>
      <xdr:nvPicPr>
        <xdr:cNvPr id="25714" name="Picture 1" descr="LOGO B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571500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35</xdr:col>
      <xdr:colOff>95250</xdr:colOff>
      <xdr:row>1</xdr:row>
      <xdr:rowOff>38100</xdr:rowOff>
    </xdr:from>
    <xdr:ext cx="847725" cy="390525"/>
    <xdr:pic>
      <xdr:nvPicPr>
        <xdr:cNvPr id="150" name="Picture 1" descr="LOGO B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571500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35</xdr:col>
      <xdr:colOff>95250</xdr:colOff>
      <xdr:row>1</xdr:row>
      <xdr:rowOff>38100</xdr:rowOff>
    </xdr:from>
    <xdr:ext cx="847725" cy="390525"/>
    <xdr:pic>
      <xdr:nvPicPr>
        <xdr:cNvPr id="151" name="Picture 1" descr="LOGO B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571500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enq\SQ%20e%20SQA\Pessoais\Zago\Garantia%20da%20Qualidade\INFORME%20DE%20OCORR&#202;NCI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 000-05"/>
      <sheetName val="RAC"/>
      <sheetName val="EXEMPLO RAC"/>
      <sheetName val="Plan1"/>
      <sheetName val="Dados"/>
      <sheetName val="PCF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2">
          <cell r="D12">
            <v>0</v>
          </cell>
        </row>
        <row r="13">
          <cell r="D13">
            <v>0</v>
          </cell>
        </row>
        <row r="24">
          <cell r="D24">
            <v>0</v>
          </cell>
        </row>
        <row r="61">
          <cell r="D61">
            <v>0</v>
          </cell>
        </row>
        <row r="62">
          <cell r="D62">
            <v>0.33333333333333331</v>
          </cell>
        </row>
        <row r="63">
          <cell r="D63">
            <v>0.25</v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"/>
  <sheetViews>
    <sheetView workbookViewId="0">
      <selection activeCell="G14" sqref="G14"/>
    </sheetView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pageSetup paperSize="25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Voltar">
                <anchor moveWithCells="1" sizeWithCells="1">
                  <from>
                    <xdr:col>5</xdr:col>
                    <xdr:colOff>466725</xdr:colOff>
                    <xdr:row>2</xdr:row>
                    <xdr:rowOff>0</xdr:rowOff>
                  </from>
                  <to>
                    <xdr:col>7</xdr:col>
                    <xdr:colOff>561975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ebito">
    <pageSetUpPr fitToPage="1"/>
  </sheetPr>
  <dimension ref="A1:J59"/>
  <sheetViews>
    <sheetView showGridLines="0" workbookViewId="0">
      <selection activeCell="B26" sqref="B26"/>
    </sheetView>
  </sheetViews>
  <sheetFormatPr defaultRowHeight="12.75" x14ac:dyDescent="0.2"/>
  <cols>
    <col min="1" max="1" width="18.85546875" customWidth="1"/>
    <col min="2" max="2" width="10.7109375" customWidth="1"/>
    <col min="3" max="3" width="10.28515625" customWidth="1"/>
    <col min="4" max="4" width="11.42578125" customWidth="1"/>
    <col min="9" max="9" width="10.140625" bestFit="1" customWidth="1"/>
  </cols>
  <sheetData>
    <row r="1" spans="1:10" ht="19.5" customHeight="1" thickBot="1" x14ac:dyDescent="0.25"/>
    <row r="2" spans="1:10" ht="15.75" x14ac:dyDescent="0.25">
      <c r="A2" s="138" t="s">
        <v>3</v>
      </c>
      <c r="B2" s="139"/>
      <c r="C2" s="139"/>
      <c r="D2" s="139"/>
      <c r="E2" s="140"/>
      <c r="F2" s="73" t="s">
        <v>77</v>
      </c>
      <c r="G2" s="74" t="e">
        <f>#REF!</f>
        <v>#REF!</v>
      </c>
      <c r="H2" s="75" t="s">
        <v>4</v>
      </c>
      <c r="I2" s="83" t="e">
        <f>#REF!</f>
        <v>#REF!</v>
      </c>
    </row>
    <row r="3" spans="1:10" x14ac:dyDescent="0.2">
      <c r="A3" s="141" t="s">
        <v>5</v>
      </c>
      <c r="B3" s="125"/>
      <c r="C3" s="142"/>
      <c r="D3" s="143" t="s">
        <v>6</v>
      </c>
      <c r="E3" s="137"/>
      <c r="F3" s="137"/>
      <c r="G3" s="144"/>
      <c r="H3" s="6" t="s">
        <v>7</v>
      </c>
      <c r="I3" s="151" t="s">
        <v>8</v>
      </c>
    </row>
    <row r="4" spans="1:10" x14ac:dyDescent="0.2">
      <c r="A4" s="141" t="e">
        <f>#REF!</f>
        <v>#REF!</v>
      </c>
      <c r="B4" s="125"/>
      <c r="C4" s="142"/>
      <c r="D4" s="5" t="s">
        <v>9</v>
      </c>
      <c r="E4" s="5"/>
      <c r="F4" s="5"/>
      <c r="G4" s="4"/>
      <c r="H4" s="7"/>
      <c r="I4" s="152"/>
    </row>
    <row r="5" spans="1:10" x14ac:dyDescent="0.2">
      <c r="A5" s="8" t="s">
        <v>78</v>
      </c>
      <c r="B5" s="9" t="e">
        <f>#REF!</f>
        <v>#REF!</v>
      </c>
      <c r="C5" s="9"/>
      <c r="D5" s="9"/>
      <c r="E5" s="9"/>
      <c r="F5" s="9"/>
      <c r="G5" s="9"/>
      <c r="H5" s="9"/>
      <c r="I5" s="10"/>
    </row>
    <row r="6" spans="1:10" x14ac:dyDescent="0.2">
      <c r="A6" s="8" t="s">
        <v>82</v>
      </c>
      <c r="B6" s="4" t="e">
        <f>#REF!</f>
        <v>#REF!</v>
      </c>
      <c r="C6" s="82" t="s">
        <v>79</v>
      </c>
      <c r="D6" s="4" t="e">
        <f>#REF!</f>
        <v>#REF!</v>
      </c>
      <c r="E6" s="12" t="s">
        <v>10</v>
      </c>
      <c r="F6" s="9"/>
      <c r="G6" s="9"/>
      <c r="H6" s="9" t="s">
        <v>11</v>
      </c>
      <c r="I6" s="13" t="s">
        <v>12</v>
      </c>
    </row>
    <row r="7" spans="1:10" x14ac:dyDescent="0.2">
      <c r="A7" s="71" t="s">
        <v>81</v>
      </c>
      <c r="B7" s="72"/>
      <c r="C7" s="72" t="e">
        <f>#REF!</f>
        <v>#REF!</v>
      </c>
      <c r="D7" s="72"/>
      <c r="E7" s="72"/>
      <c r="F7" s="72"/>
      <c r="G7" s="76" t="s">
        <v>80</v>
      </c>
      <c r="H7" s="72" t="e">
        <f>#REF!</f>
        <v>#REF!</v>
      </c>
      <c r="I7" s="77"/>
    </row>
    <row r="8" spans="1:10" ht="13.5" thickBot="1" x14ac:dyDescent="0.25">
      <c r="A8" s="148" t="s">
        <v>13</v>
      </c>
      <c r="B8" s="149"/>
      <c r="C8" s="149"/>
      <c r="D8" s="14"/>
      <c r="E8" s="148" t="s">
        <v>14</v>
      </c>
      <c r="F8" s="149"/>
      <c r="G8" s="149"/>
      <c r="H8" s="149"/>
      <c r="I8" s="150"/>
      <c r="J8" s="2"/>
    </row>
    <row r="9" spans="1:10" ht="13.5" thickBot="1" x14ac:dyDescent="0.25">
      <c r="A9" s="15" t="e">
        <f>#REF!</f>
        <v>#REF!</v>
      </c>
      <c r="B9" s="78" t="s">
        <v>83</v>
      </c>
      <c r="C9" s="79" t="e">
        <f>G2</f>
        <v>#REF!</v>
      </c>
      <c r="D9" s="80"/>
      <c r="E9" s="145" t="s">
        <v>15</v>
      </c>
      <c r="F9" s="146"/>
      <c r="G9" s="147"/>
      <c r="H9" s="145" t="s">
        <v>16</v>
      </c>
      <c r="I9" s="147"/>
      <c r="J9" s="2"/>
    </row>
    <row r="10" spans="1:10" x14ac:dyDescent="0.2">
      <c r="A10" s="17" t="s">
        <v>17</v>
      </c>
      <c r="B10" s="7" t="s">
        <v>18</v>
      </c>
      <c r="C10" s="7"/>
      <c r="D10" s="7"/>
      <c r="E10" s="17" t="s">
        <v>19</v>
      </c>
      <c r="F10" s="7"/>
      <c r="G10" s="18"/>
      <c r="H10" s="7" t="s">
        <v>20</v>
      </c>
      <c r="I10" s="19"/>
      <c r="J10" s="7"/>
    </row>
    <row r="11" spans="1:10" x14ac:dyDescent="0.2">
      <c r="A11" s="17"/>
      <c r="B11" s="7" t="s">
        <v>21</v>
      </c>
      <c r="C11" s="7"/>
      <c r="D11" s="7"/>
      <c r="E11" s="17" t="s">
        <v>22</v>
      </c>
      <c r="F11" s="7"/>
      <c r="G11" s="20"/>
      <c r="H11" s="7" t="s">
        <v>23</v>
      </c>
      <c r="I11" s="19"/>
      <c r="J11" s="7"/>
    </row>
    <row r="12" spans="1:10" x14ac:dyDescent="0.2">
      <c r="A12" s="17"/>
      <c r="B12" s="7"/>
      <c r="C12" s="7"/>
      <c r="D12" s="7"/>
      <c r="E12" s="17" t="s">
        <v>24</v>
      </c>
      <c r="F12" s="7"/>
      <c r="G12" s="20"/>
      <c r="H12" s="7" t="s">
        <v>25</v>
      </c>
      <c r="I12" s="19"/>
      <c r="J12" s="7"/>
    </row>
    <row r="13" spans="1:10" x14ac:dyDescent="0.2">
      <c r="A13" s="17"/>
      <c r="B13" s="7"/>
      <c r="C13" s="7"/>
      <c r="D13" s="7"/>
      <c r="E13" s="17" t="s">
        <v>26</v>
      </c>
      <c r="F13" s="7"/>
      <c r="G13" s="20"/>
      <c r="H13" s="7"/>
      <c r="I13" s="19"/>
      <c r="J13" s="7"/>
    </row>
    <row r="14" spans="1:10" x14ac:dyDescent="0.2">
      <c r="A14" s="17" t="s">
        <v>27</v>
      </c>
      <c r="B14" s="7" t="s">
        <v>28</v>
      </c>
      <c r="C14" s="7"/>
      <c r="D14" s="7"/>
      <c r="E14" s="17" t="s">
        <v>23</v>
      </c>
      <c r="F14" s="7"/>
      <c r="G14" s="20"/>
      <c r="H14" s="7"/>
      <c r="I14" s="19"/>
      <c r="J14" s="7"/>
    </row>
    <row r="15" spans="1:10" x14ac:dyDescent="0.2">
      <c r="A15" s="17"/>
      <c r="B15" s="7"/>
      <c r="C15" s="7"/>
      <c r="D15" s="7"/>
      <c r="E15" s="17" t="s">
        <v>29</v>
      </c>
      <c r="F15" s="7"/>
      <c r="G15" s="20"/>
      <c r="H15" s="7"/>
      <c r="I15" s="19"/>
      <c r="J15" s="7"/>
    </row>
    <row r="16" spans="1:10" ht="13.5" thickBot="1" x14ac:dyDescent="0.25">
      <c r="A16" s="21"/>
      <c r="B16" s="22"/>
      <c r="C16" s="22"/>
      <c r="D16" s="22"/>
      <c r="E16" s="21" t="s">
        <v>30</v>
      </c>
      <c r="F16" s="22"/>
      <c r="G16" s="23"/>
      <c r="H16" s="22"/>
      <c r="I16" s="24"/>
      <c r="J16" s="7"/>
    </row>
    <row r="17" spans="1:9" ht="13.5" thickBot="1" x14ac:dyDescent="0.25">
      <c r="A17" s="145" t="s">
        <v>31</v>
      </c>
      <c r="B17" s="146"/>
      <c r="C17" s="146"/>
      <c r="D17" s="16"/>
      <c r="E17" s="145" t="s">
        <v>32</v>
      </c>
      <c r="F17" s="146"/>
      <c r="G17" s="146"/>
      <c r="H17" s="146"/>
      <c r="I17" s="147"/>
    </row>
    <row r="18" spans="1:9" x14ac:dyDescent="0.2">
      <c r="A18" s="25" t="s">
        <v>33</v>
      </c>
      <c r="B18" s="26" t="s">
        <v>34</v>
      </c>
      <c r="C18" s="27" t="s">
        <v>35</v>
      </c>
      <c r="D18" s="28" t="s">
        <v>36</v>
      </c>
      <c r="E18" s="29"/>
      <c r="F18" s="2"/>
      <c r="G18" s="2"/>
      <c r="H18" s="2"/>
      <c r="I18" s="30"/>
    </row>
    <row r="19" spans="1:9" x14ac:dyDescent="0.2">
      <c r="A19" s="31" t="s">
        <v>74</v>
      </c>
      <c r="B19" s="32"/>
      <c r="C19" s="33">
        <v>50</v>
      </c>
      <c r="D19" s="34" t="str">
        <f t="shared" ref="D19:D40" si="0">IF(B19=0,"  ",B19*C19)</f>
        <v xml:space="preserve">  </v>
      </c>
      <c r="E19" s="29"/>
      <c r="F19" s="2"/>
      <c r="G19" s="2"/>
      <c r="H19" s="2"/>
      <c r="I19" s="30"/>
    </row>
    <row r="20" spans="1:9" x14ac:dyDescent="0.2">
      <c r="A20" s="31" t="s">
        <v>37</v>
      </c>
      <c r="B20" s="84">
        <v>0.57999999999999996</v>
      </c>
      <c r="C20" s="33">
        <v>40</v>
      </c>
      <c r="D20" s="34">
        <f t="shared" si="0"/>
        <v>23.2</v>
      </c>
      <c r="E20" s="29"/>
      <c r="F20" s="2"/>
      <c r="G20" s="2"/>
      <c r="H20" s="2"/>
      <c r="I20" s="30"/>
    </row>
    <row r="21" spans="1:9" x14ac:dyDescent="0.2">
      <c r="A21" s="31" t="s">
        <v>38</v>
      </c>
      <c r="B21" s="32"/>
      <c r="C21" s="33">
        <v>60</v>
      </c>
      <c r="D21" s="34" t="str">
        <f t="shared" si="0"/>
        <v xml:space="preserve">  </v>
      </c>
      <c r="E21" s="29"/>
      <c r="F21" s="2"/>
      <c r="G21" s="2"/>
      <c r="H21" s="2"/>
      <c r="I21" s="30"/>
    </row>
    <row r="22" spans="1:9" x14ac:dyDescent="0.2">
      <c r="A22" s="31" t="s">
        <v>39</v>
      </c>
      <c r="B22" s="32"/>
      <c r="C22" s="33">
        <v>1500</v>
      </c>
      <c r="D22" s="34" t="str">
        <f t="shared" si="0"/>
        <v xml:space="preserve">  </v>
      </c>
      <c r="E22" s="29"/>
      <c r="F22" s="2"/>
      <c r="G22" s="2"/>
      <c r="H22" s="2"/>
      <c r="I22" s="30"/>
    </row>
    <row r="23" spans="1:9" x14ac:dyDescent="0.2">
      <c r="A23" s="8" t="s">
        <v>40</v>
      </c>
      <c r="B23" s="35"/>
      <c r="C23" s="33">
        <v>1.67</v>
      </c>
      <c r="D23" s="36" t="str">
        <f t="shared" si="0"/>
        <v xml:space="preserve">  </v>
      </c>
      <c r="E23" s="29"/>
      <c r="F23" s="2"/>
      <c r="G23" s="2"/>
      <c r="H23" s="2"/>
      <c r="I23" s="30"/>
    </row>
    <row r="24" spans="1:9" x14ac:dyDescent="0.2">
      <c r="A24" s="31" t="s">
        <v>41</v>
      </c>
      <c r="B24" s="32"/>
      <c r="C24" s="33">
        <v>100</v>
      </c>
      <c r="D24" s="34" t="str">
        <f t="shared" si="0"/>
        <v xml:space="preserve">  </v>
      </c>
      <c r="E24" s="29"/>
      <c r="F24" s="2"/>
      <c r="G24" s="2"/>
      <c r="H24" s="2"/>
      <c r="I24" s="30"/>
    </row>
    <row r="25" spans="1:9" x14ac:dyDescent="0.2">
      <c r="A25" s="31" t="s">
        <v>42</v>
      </c>
      <c r="B25" s="32"/>
      <c r="C25" s="33">
        <v>200</v>
      </c>
      <c r="D25" s="34" t="str">
        <f t="shared" si="0"/>
        <v xml:space="preserve">  </v>
      </c>
      <c r="E25" s="29"/>
      <c r="F25" s="2"/>
      <c r="G25" s="2"/>
      <c r="H25" s="2"/>
      <c r="I25" s="30"/>
    </row>
    <row r="26" spans="1:9" x14ac:dyDescent="0.2">
      <c r="A26" s="31" t="s">
        <v>43</v>
      </c>
      <c r="B26" s="32"/>
      <c r="C26" s="33">
        <v>400</v>
      </c>
      <c r="D26" s="34" t="str">
        <f t="shared" si="0"/>
        <v xml:space="preserve">  </v>
      </c>
      <c r="E26" s="29"/>
      <c r="F26" s="2"/>
      <c r="G26" s="2"/>
      <c r="H26" s="2"/>
      <c r="I26" s="30"/>
    </row>
    <row r="27" spans="1:9" x14ac:dyDescent="0.2">
      <c r="A27" s="31" t="s">
        <v>44</v>
      </c>
      <c r="B27" s="32"/>
      <c r="C27" s="33">
        <v>300</v>
      </c>
      <c r="D27" s="34" t="str">
        <f t="shared" si="0"/>
        <v xml:space="preserve">  </v>
      </c>
      <c r="E27" s="29"/>
      <c r="F27" s="2"/>
      <c r="G27" s="2"/>
      <c r="H27" s="2"/>
      <c r="I27" s="30"/>
    </row>
    <row r="28" spans="1:9" x14ac:dyDescent="0.2">
      <c r="A28" s="31" t="s">
        <v>45</v>
      </c>
      <c r="B28" s="32"/>
      <c r="C28" s="33">
        <v>100</v>
      </c>
      <c r="D28" s="34" t="str">
        <f t="shared" si="0"/>
        <v xml:space="preserve">  </v>
      </c>
      <c r="E28" s="29"/>
      <c r="F28" s="2"/>
      <c r="G28" s="2"/>
      <c r="H28" s="2"/>
      <c r="I28" s="30"/>
    </row>
    <row r="29" spans="1:9" x14ac:dyDescent="0.2">
      <c r="A29" s="31" t="s">
        <v>46</v>
      </c>
      <c r="B29" s="32"/>
      <c r="C29" s="33">
        <v>100</v>
      </c>
      <c r="D29" s="34" t="str">
        <f t="shared" si="0"/>
        <v xml:space="preserve">  </v>
      </c>
      <c r="E29" s="29"/>
      <c r="F29" s="2"/>
      <c r="G29" s="2"/>
      <c r="H29" s="2"/>
      <c r="I29" s="30"/>
    </row>
    <row r="30" spans="1:9" x14ac:dyDescent="0.2">
      <c r="A30" s="31" t="s">
        <v>47</v>
      </c>
      <c r="B30" s="32"/>
      <c r="C30" s="33">
        <v>30</v>
      </c>
      <c r="D30" s="34" t="str">
        <f t="shared" si="0"/>
        <v xml:space="preserve">  </v>
      </c>
      <c r="E30" s="29"/>
      <c r="F30" s="2"/>
      <c r="G30" s="2"/>
      <c r="H30" s="2"/>
      <c r="I30" s="30"/>
    </row>
    <row r="31" spans="1:9" x14ac:dyDescent="0.2">
      <c r="A31" s="31" t="s">
        <v>48</v>
      </c>
      <c r="B31" s="32"/>
      <c r="C31" s="33">
        <v>70</v>
      </c>
      <c r="D31" s="34" t="str">
        <f t="shared" si="0"/>
        <v xml:space="preserve">  </v>
      </c>
      <c r="E31" s="29"/>
      <c r="F31" s="2"/>
      <c r="G31" s="2"/>
      <c r="H31" s="2"/>
      <c r="I31" s="30"/>
    </row>
    <row r="32" spans="1:9" x14ac:dyDescent="0.2">
      <c r="A32" s="31" t="s">
        <v>49</v>
      </c>
      <c r="B32" s="32"/>
      <c r="C32" s="33">
        <v>15</v>
      </c>
      <c r="D32" s="34" t="str">
        <f t="shared" si="0"/>
        <v xml:space="preserve">  </v>
      </c>
      <c r="E32" s="29"/>
      <c r="F32" s="2"/>
      <c r="G32" s="2"/>
      <c r="H32" s="2"/>
      <c r="I32" s="30"/>
    </row>
    <row r="33" spans="1:9" x14ac:dyDescent="0.2">
      <c r="A33" s="31" t="s">
        <v>50</v>
      </c>
      <c r="B33" s="32"/>
      <c r="C33" s="33">
        <v>0</v>
      </c>
      <c r="D33" s="34" t="str">
        <f t="shared" si="0"/>
        <v xml:space="preserve">  </v>
      </c>
      <c r="E33" s="29"/>
      <c r="F33" s="2"/>
      <c r="G33" s="2"/>
      <c r="H33" s="2"/>
      <c r="I33" s="30"/>
    </row>
    <row r="34" spans="1:9" x14ac:dyDescent="0.2">
      <c r="A34" s="31" t="s">
        <v>51</v>
      </c>
      <c r="B34" s="32"/>
      <c r="C34" s="33">
        <v>0.254</v>
      </c>
      <c r="D34" s="34" t="str">
        <f t="shared" si="0"/>
        <v xml:space="preserve">  </v>
      </c>
      <c r="E34" s="29"/>
      <c r="F34" s="2"/>
      <c r="G34" s="2"/>
      <c r="H34" s="2"/>
      <c r="I34" s="30"/>
    </row>
    <row r="35" spans="1:9" x14ac:dyDescent="0.2">
      <c r="A35" s="31" t="s">
        <v>52</v>
      </c>
      <c r="B35" s="32"/>
      <c r="C35" s="33">
        <v>0</v>
      </c>
      <c r="D35" s="34" t="str">
        <f t="shared" si="0"/>
        <v xml:space="preserve">  </v>
      </c>
      <c r="E35" s="29"/>
      <c r="F35" s="2"/>
      <c r="G35" s="2"/>
      <c r="H35" s="2"/>
      <c r="I35" s="30"/>
    </row>
    <row r="36" spans="1:9" x14ac:dyDescent="0.2">
      <c r="A36" s="31" t="s">
        <v>53</v>
      </c>
      <c r="B36" s="32"/>
      <c r="C36" s="33">
        <v>0</v>
      </c>
      <c r="D36" s="34" t="str">
        <f t="shared" si="0"/>
        <v xml:space="preserve">  </v>
      </c>
      <c r="E36" s="29"/>
      <c r="F36" s="2"/>
      <c r="G36" s="2"/>
      <c r="H36" s="2"/>
      <c r="I36" s="30"/>
    </row>
    <row r="37" spans="1:9" x14ac:dyDescent="0.2">
      <c r="A37" s="31" t="s">
        <v>54</v>
      </c>
      <c r="B37" s="32"/>
      <c r="C37" s="33">
        <v>0</v>
      </c>
      <c r="D37" s="34" t="str">
        <f t="shared" si="0"/>
        <v xml:space="preserve">  </v>
      </c>
      <c r="E37" s="29"/>
      <c r="F37" s="2"/>
      <c r="G37" s="2"/>
      <c r="H37" s="2"/>
      <c r="I37" s="30"/>
    </row>
    <row r="38" spans="1:9" x14ac:dyDescent="0.2">
      <c r="A38" s="37" t="s">
        <v>75</v>
      </c>
      <c r="B38" s="32"/>
      <c r="C38" s="33">
        <v>0</v>
      </c>
      <c r="D38" s="34" t="str">
        <f t="shared" si="0"/>
        <v xml:space="preserve">  </v>
      </c>
      <c r="E38" s="29"/>
      <c r="F38" s="2"/>
      <c r="G38" s="2"/>
      <c r="H38" s="2"/>
      <c r="I38" s="30"/>
    </row>
    <row r="39" spans="1:9" x14ac:dyDescent="0.2">
      <c r="A39" s="37" t="s">
        <v>76</v>
      </c>
      <c r="B39" s="32"/>
      <c r="C39" s="33">
        <v>0</v>
      </c>
      <c r="D39" s="34"/>
      <c r="E39" s="29"/>
      <c r="F39" s="2"/>
      <c r="G39" s="2"/>
      <c r="H39" s="2"/>
      <c r="I39" s="30"/>
    </row>
    <row r="40" spans="1:9" ht="13.5" thickBot="1" x14ac:dyDescent="0.25">
      <c r="A40" s="38" t="s">
        <v>55</v>
      </c>
      <c r="B40" s="39"/>
      <c r="C40" s="40">
        <v>0</v>
      </c>
      <c r="D40" s="41" t="str">
        <f t="shared" si="0"/>
        <v xml:space="preserve">  </v>
      </c>
      <c r="E40" s="29"/>
      <c r="F40" s="2"/>
      <c r="G40" s="2"/>
      <c r="H40" s="2"/>
      <c r="I40" s="30"/>
    </row>
    <row r="41" spans="1:9" ht="13.5" thickBot="1" x14ac:dyDescent="0.25">
      <c r="A41" s="42" t="s">
        <v>56</v>
      </c>
      <c r="B41" s="43"/>
      <c r="C41" s="44" t="s">
        <v>57</v>
      </c>
      <c r="D41" s="45">
        <f>SUM(D19:D40)</f>
        <v>23.2</v>
      </c>
      <c r="E41" s="46"/>
      <c r="F41" s="47"/>
      <c r="G41" s="47"/>
      <c r="H41" s="47"/>
      <c r="I41" s="48"/>
    </row>
    <row r="42" spans="1:9" x14ac:dyDescent="0.2">
      <c r="A42" s="133" t="s">
        <v>58</v>
      </c>
      <c r="B42" s="134"/>
      <c r="C42" s="134"/>
      <c r="D42" s="134"/>
      <c r="E42" s="134"/>
      <c r="F42" s="134"/>
      <c r="G42" s="134"/>
      <c r="H42" s="134"/>
      <c r="I42" s="135"/>
    </row>
    <row r="43" spans="1:9" x14ac:dyDescent="0.2">
      <c r="A43" s="136" t="s">
        <v>59</v>
      </c>
      <c r="B43" s="130"/>
      <c r="C43" s="130"/>
      <c r="D43" s="127"/>
      <c r="E43" s="130" t="s">
        <v>4</v>
      </c>
      <c r="F43" s="127"/>
      <c r="G43" s="126" t="s">
        <v>60</v>
      </c>
      <c r="H43" s="130"/>
      <c r="I43" s="131"/>
    </row>
    <row r="44" spans="1:9" x14ac:dyDescent="0.2">
      <c r="A44" s="81" t="e">
        <f>#REF!</f>
        <v>#REF!</v>
      </c>
      <c r="B44" s="49"/>
      <c r="C44" s="49"/>
      <c r="D44" s="50"/>
      <c r="E44" s="128" t="e">
        <f>#REF!</f>
        <v>#REF!</v>
      </c>
      <c r="F44" s="129"/>
      <c r="G44" s="126" t="e">
        <f>#REF!</f>
        <v>#REF!</v>
      </c>
      <c r="H44" s="130"/>
      <c r="I44" s="131"/>
    </row>
    <row r="45" spans="1:9" x14ac:dyDescent="0.2">
      <c r="A45" s="52" t="s">
        <v>61</v>
      </c>
      <c r="B45" s="132" t="s">
        <v>61</v>
      </c>
      <c r="C45" s="132"/>
      <c r="D45" s="53"/>
      <c r="E45" s="53"/>
      <c r="F45" s="53"/>
      <c r="G45" s="53"/>
      <c r="H45" s="53"/>
      <c r="I45" s="54"/>
    </row>
    <row r="46" spans="1:9" x14ac:dyDescent="0.2">
      <c r="A46" s="55" t="s">
        <v>61</v>
      </c>
      <c r="B46" s="137" t="s">
        <v>61</v>
      </c>
      <c r="C46" s="137"/>
      <c r="D46" s="3"/>
      <c r="E46" s="3"/>
      <c r="F46" s="3"/>
      <c r="G46" s="3"/>
      <c r="H46" s="3"/>
      <c r="I46" s="56"/>
    </row>
    <row r="47" spans="1:9" x14ac:dyDescent="0.2">
      <c r="A47" s="57" t="s">
        <v>62</v>
      </c>
      <c r="B47" s="124" t="s">
        <v>63</v>
      </c>
      <c r="C47" s="125"/>
      <c r="D47" s="125" t="s">
        <v>64</v>
      </c>
      <c r="E47" s="125"/>
      <c r="F47" s="4" t="s">
        <v>4</v>
      </c>
      <c r="G47" s="126" t="s">
        <v>65</v>
      </c>
      <c r="H47" s="127"/>
      <c r="I47" s="58" t="s">
        <v>4</v>
      </c>
    </row>
    <row r="48" spans="1:9" x14ac:dyDescent="0.2">
      <c r="A48" s="59" t="s">
        <v>66</v>
      </c>
      <c r="B48" s="60"/>
      <c r="C48" s="61" t="s">
        <v>67</v>
      </c>
      <c r="D48" s="51"/>
      <c r="E48" s="62"/>
      <c r="F48" s="63"/>
      <c r="G48" s="116" t="s">
        <v>66</v>
      </c>
      <c r="H48" s="117"/>
      <c r="I48" s="64"/>
    </row>
    <row r="49" spans="1:9" x14ac:dyDescent="0.2">
      <c r="A49" s="65" t="s">
        <v>2</v>
      </c>
      <c r="B49" s="66"/>
      <c r="C49" s="67" t="s">
        <v>68</v>
      </c>
      <c r="D49" s="68"/>
      <c r="E49" s="68"/>
      <c r="F49" s="69"/>
      <c r="G49" s="116" t="s">
        <v>2</v>
      </c>
      <c r="H49" s="117"/>
      <c r="I49" s="70"/>
    </row>
    <row r="50" spans="1:9" x14ac:dyDescent="0.2">
      <c r="A50" s="55"/>
      <c r="B50" s="3"/>
      <c r="C50" s="3"/>
      <c r="D50" s="3"/>
      <c r="E50" s="3"/>
      <c r="F50" s="3"/>
      <c r="G50" s="3"/>
      <c r="H50" s="3"/>
      <c r="I50" s="56"/>
    </row>
    <row r="51" spans="1:9" x14ac:dyDescent="0.2">
      <c r="A51" s="118" t="s">
        <v>69</v>
      </c>
      <c r="B51" s="119"/>
      <c r="C51" s="119"/>
      <c r="D51" s="119"/>
      <c r="E51" s="119"/>
      <c r="F51" s="119"/>
      <c r="G51" s="119"/>
      <c r="H51" s="119"/>
      <c r="I51" s="120"/>
    </row>
    <row r="52" spans="1:9" x14ac:dyDescent="0.2">
      <c r="A52" s="121" t="s">
        <v>70</v>
      </c>
      <c r="B52" s="122"/>
      <c r="C52" s="122" t="s">
        <v>71</v>
      </c>
      <c r="D52" s="122"/>
      <c r="E52" s="122"/>
      <c r="F52" s="122" t="s">
        <v>72</v>
      </c>
      <c r="G52" s="122"/>
      <c r="H52" s="122"/>
      <c r="I52" s="123"/>
    </row>
    <row r="53" spans="1:9" x14ac:dyDescent="0.2">
      <c r="A53" s="103"/>
      <c r="B53" s="104"/>
      <c r="C53" s="107"/>
      <c r="D53" s="108"/>
      <c r="E53" s="104"/>
      <c r="F53" s="107"/>
      <c r="G53" s="108"/>
      <c r="H53" s="108"/>
      <c r="I53" s="111"/>
    </row>
    <row r="54" spans="1:9" x14ac:dyDescent="0.2">
      <c r="A54" s="105"/>
      <c r="B54" s="106"/>
      <c r="C54" s="109"/>
      <c r="D54" s="110"/>
      <c r="E54" s="106"/>
      <c r="F54" s="109"/>
      <c r="G54" s="110"/>
      <c r="H54" s="110"/>
      <c r="I54" s="112"/>
    </row>
    <row r="55" spans="1:9" x14ac:dyDescent="0.2">
      <c r="A55" s="113" t="s">
        <v>73</v>
      </c>
      <c r="B55" s="114"/>
      <c r="C55" s="114"/>
      <c r="D55" s="114"/>
      <c r="E55" s="114"/>
      <c r="F55" s="114"/>
      <c r="G55" s="114"/>
      <c r="H55" s="114"/>
      <c r="I55" s="115"/>
    </row>
    <row r="56" spans="1:9" x14ac:dyDescent="0.2">
      <c r="A56" s="29"/>
      <c r="B56" s="2"/>
      <c r="C56" s="2"/>
      <c r="D56" s="2"/>
      <c r="E56" s="2"/>
      <c r="F56" s="2"/>
      <c r="G56" s="2"/>
      <c r="H56" s="2"/>
      <c r="I56" s="30"/>
    </row>
    <row r="57" spans="1:9" x14ac:dyDescent="0.2">
      <c r="A57" s="29"/>
      <c r="B57" s="2"/>
      <c r="C57" s="2"/>
      <c r="D57" s="2"/>
      <c r="E57" s="2"/>
      <c r="F57" s="2"/>
      <c r="G57" s="2"/>
      <c r="H57" s="2"/>
      <c r="I57" s="30"/>
    </row>
    <row r="58" spans="1:9" x14ac:dyDescent="0.2">
      <c r="A58" s="29"/>
      <c r="B58" s="2"/>
      <c r="C58" s="2"/>
      <c r="D58" s="2"/>
      <c r="E58" s="2"/>
      <c r="F58" s="2"/>
      <c r="G58" s="2"/>
      <c r="H58" s="2"/>
      <c r="I58" s="30"/>
    </row>
    <row r="59" spans="1:9" ht="13.5" thickBot="1" x14ac:dyDescent="0.25">
      <c r="A59" s="46"/>
      <c r="B59" s="47"/>
      <c r="C59" s="47"/>
      <c r="D59" s="47"/>
      <c r="E59" s="47"/>
      <c r="F59" s="47"/>
      <c r="G59" s="47"/>
      <c r="H59" s="47"/>
      <c r="I59" s="48"/>
    </row>
  </sheetData>
  <mergeCells count="32">
    <mergeCell ref="A2:E2"/>
    <mergeCell ref="A3:C3"/>
    <mergeCell ref="D3:G3"/>
    <mergeCell ref="A17:C17"/>
    <mergeCell ref="E17:I17"/>
    <mergeCell ref="A8:C8"/>
    <mergeCell ref="E8:I8"/>
    <mergeCell ref="A4:C4"/>
    <mergeCell ref="I3:I4"/>
    <mergeCell ref="E9:G9"/>
    <mergeCell ref="H9:I9"/>
    <mergeCell ref="A42:I42"/>
    <mergeCell ref="A43:D43"/>
    <mergeCell ref="E43:F43"/>
    <mergeCell ref="G43:I43"/>
    <mergeCell ref="B46:C46"/>
    <mergeCell ref="B47:C47"/>
    <mergeCell ref="D47:E47"/>
    <mergeCell ref="G48:H48"/>
    <mergeCell ref="G47:H47"/>
    <mergeCell ref="E44:F44"/>
    <mergeCell ref="G44:I44"/>
    <mergeCell ref="B45:C45"/>
    <mergeCell ref="A53:B54"/>
    <mergeCell ref="C53:E54"/>
    <mergeCell ref="F53:I54"/>
    <mergeCell ref="A55:I55"/>
    <mergeCell ref="G49:H49"/>
    <mergeCell ref="A51:I51"/>
    <mergeCell ref="A52:B52"/>
    <mergeCell ref="C52:E52"/>
    <mergeCell ref="F52:I52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9" orientation="portrait" r:id="rId1"/>
  <headerFooter alignWithMargins="0">
    <oddFooter>&amp;RFM000120</oddFooter>
  </headerFooter>
  <drawing r:id="rId2"/>
  <legacyDrawing r:id="rId3"/>
  <oleObjects>
    <mc:AlternateContent xmlns:mc="http://schemas.openxmlformats.org/markup-compatibility/2006">
      <mc:Choice Requires="x14">
        <oleObject progId="PBrush" shapeId="11292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1019175</xdr:colOff>
                <xdr:row>0</xdr:row>
                <xdr:rowOff>228600</xdr:rowOff>
              </to>
            </anchor>
          </objectPr>
        </oleObject>
      </mc:Choice>
      <mc:Fallback>
        <oleObject progId="PBrush" shapeId="1129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96" r:id="rId6" name="Button 32">
              <controlPr defaultSize="0" print="0" autoFill="0" autoPict="0" macro="[0]!Voltar">
                <anchor moveWithCells="1" sizeWithCells="1">
                  <from>
                    <xdr:col>5</xdr:col>
                    <xdr:colOff>352425</xdr:colOff>
                    <xdr:row>0</xdr:row>
                    <xdr:rowOff>19050</xdr:rowOff>
                  </from>
                  <to>
                    <xdr:col>7</xdr:col>
                    <xdr:colOff>257175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CF"/>
  <dimension ref="A1:J59"/>
  <sheetViews>
    <sheetView showGridLines="0" showRowColHeaders="0" workbookViewId="0">
      <selection activeCell="G21" sqref="G21"/>
    </sheetView>
  </sheetViews>
  <sheetFormatPr defaultRowHeight="12.75" x14ac:dyDescent="0.2"/>
  <cols>
    <col min="1" max="1" width="21.28515625" customWidth="1"/>
    <col min="2" max="2" width="5.7109375" customWidth="1"/>
    <col min="3" max="3" width="10.28515625" customWidth="1"/>
    <col min="4" max="4" width="9.85546875" customWidth="1"/>
    <col min="9" max="9" width="9.42578125" customWidth="1"/>
  </cols>
  <sheetData>
    <row r="1" spans="1:10" ht="19.5" customHeight="1" thickBot="1" x14ac:dyDescent="0.25"/>
    <row r="2" spans="1:10" ht="15.75" x14ac:dyDescent="0.25">
      <c r="A2" s="138" t="s">
        <v>3</v>
      </c>
      <c r="B2" s="139"/>
      <c r="C2" s="139"/>
      <c r="D2" s="139"/>
      <c r="E2" s="140"/>
      <c r="F2" s="159" t="str">
        <f>CONCATENATE("Nº: IO ",[1]Dados!D3)</f>
        <v>Nº: IO 0</v>
      </c>
      <c r="G2" s="160"/>
      <c r="H2" s="161" t="s">
        <v>4</v>
      </c>
      <c r="I2" s="162"/>
    </row>
    <row r="3" spans="1:10" x14ac:dyDescent="0.2">
      <c r="A3" s="141" t="s">
        <v>5</v>
      </c>
      <c r="B3" s="125"/>
      <c r="C3" s="142"/>
      <c r="D3" s="143" t="s">
        <v>6</v>
      </c>
      <c r="E3" s="137"/>
      <c r="F3" s="137"/>
      <c r="G3" s="144"/>
      <c r="H3" s="6" t="s">
        <v>7</v>
      </c>
      <c r="I3" s="151" t="s">
        <v>8</v>
      </c>
    </row>
    <row r="4" spans="1:10" x14ac:dyDescent="0.2">
      <c r="A4" s="141">
        <f>[1]Dados!D24</f>
        <v>0</v>
      </c>
      <c r="B4" s="125"/>
      <c r="C4" s="142"/>
      <c r="D4" s="5" t="s">
        <v>9</v>
      </c>
      <c r="E4" s="5"/>
      <c r="F4" s="5"/>
      <c r="G4" s="4"/>
      <c r="H4" s="7"/>
      <c r="I4" s="152"/>
    </row>
    <row r="5" spans="1:10" x14ac:dyDescent="0.2">
      <c r="A5" s="8" t="str">
        <f>"FORNECEDOR: " &amp; [1]Dados!D7</f>
        <v>FORNECEDOR: 0</v>
      </c>
      <c r="B5" s="9"/>
      <c r="C5" s="9"/>
      <c r="D5" s="9"/>
      <c r="E5" s="9"/>
      <c r="F5" s="9"/>
      <c r="G5" s="9"/>
      <c r="H5" s="9"/>
      <c r="I5" s="10"/>
    </row>
    <row r="6" spans="1:10" x14ac:dyDescent="0.2">
      <c r="A6" s="8" t="str">
        <f>"CONTATO: " &amp; [1]Dados!D8</f>
        <v>CONTATO: 0</v>
      </c>
      <c r="B6" s="11"/>
      <c r="C6" s="124" t="str">
        <f>"FONE: " &amp; [1]Dados!D9</f>
        <v>FONE: 0</v>
      </c>
      <c r="D6" s="142"/>
      <c r="E6" s="12" t="s">
        <v>10</v>
      </c>
      <c r="F6" s="9"/>
      <c r="G6" s="9"/>
      <c r="H6" s="9" t="s">
        <v>11</v>
      </c>
      <c r="I6" s="13" t="s">
        <v>12</v>
      </c>
    </row>
    <row r="7" spans="1:10" x14ac:dyDescent="0.2">
      <c r="A7" s="141" t="str">
        <f>"PRODUTO NÃO CONFORME: " &amp; [1]Dados!D12</f>
        <v>PRODUTO NÃO CONFORME: 0</v>
      </c>
      <c r="B7" s="125"/>
      <c r="C7" s="125"/>
      <c r="D7" s="125"/>
      <c r="E7" s="125"/>
      <c r="F7" s="125"/>
      <c r="G7" s="124" t="str">
        <f>"CÓDIGO: " &amp; [1]Dados!D13</f>
        <v>CÓDIGO: 0</v>
      </c>
      <c r="H7" s="125"/>
      <c r="I7" s="158"/>
    </row>
    <row r="8" spans="1:10" ht="13.5" thickBot="1" x14ac:dyDescent="0.25">
      <c r="A8" s="148" t="s">
        <v>13</v>
      </c>
      <c r="B8" s="149"/>
      <c r="C8" s="149"/>
      <c r="D8" s="14"/>
      <c r="E8" s="148" t="s">
        <v>14</v>
      </c>
      <c r="F8" s="149"/>
      <c r="G8" s="149"/>
      <c r="H8" s="149"/>
      <c r="I8" s="150"/>
      <c r="J8" s="2"/>
    </row>
    <row r="9" spans="1:10" ht="13.5" thickBot="1" x14ac:dyDescent="0.25">
      <c r="A9" s="15">
        <f>[1]Dados!D6</f>
        <v>0</v>
      </c>
      <c r="B9" s="155" t="str">
        <f>CONCATENATE("DOCUMENTO: IO ",[1]Dados!D3)</f>
        <v>DOCUMENTO: IO 0</v>
      </c>
      <c r="C9" s="156"/>
      <c r="D9" s="157"/>
      <c r="E9" s="145" t="s">
        <v>15</v>
      </c>
      <c r="F9" s="146"/>
      <c r="G9" s="147"/>
      <c r="H9" s="145" t="s">
        <v>16</v>
      </c>
      <c r="I9" s="147"/>
      <c r="J9" s="2"/>
    </row>
    <row r="10" spans="1:10" x14ac:dyDescent="0.2">
      <c r="A10" s="17" t="s">
        <v>17</v>
      </c>
      <c r="B10" s="7" t="s">
        <v>18</v>
      </c>
      <c r="C10" s="7"/>
      <c r="D10" s="7"/>
      <c r="E10" s="17" t="s">
        <v>19</v>
      </c>
      <c r="F10" s="7"/>
      <c r="G10" s="18"/>
      <c r="H10" s="7" t="s">
        <v>20</v>
      </c>
      <c r="I10" s="19"/>
      <c r="J10" s="7"/>
    </row>
    <row r="11" spans="1:10" x14ac:dyDescent="0.2">
      <c r="A11" s="17"/>
      <c r="B11" s="7" t="s">
        <v>21</v>
      </c>
      <c r="C11" s="7"/>
      <c r="D11" s="7"/>
      <c r="E11" s="17" t="s">
        <v>22</v>
      </c>
      <c r="F11" s="7"/>
      <c r="G11" s="20"/>
      <c r="H11" s="7" t="s">
        <v>23</v>
      </c>
      <c r="I11" s="19"/>
      <c r="J11" s="7"/>
    </row>
    <row r="12" spans="1:10" x14ac:dyDescent="0.2">
      <c r="A12" s="17"/>
      <c r="B12" s="7"/>
      <c r="C12" s="7"/>
      <c r="D12" s="7"/>
      <c r="E12" s="17" t="s">
        <v>24</v>
      </c>
      <c r="F12" s="7"/>
      <c r="G12" s="20"/>
      <c r="H12" s="7" t="s">
        <v>25</v>
      </c>
      <c r="I12" s="19"/>
      <c r="J12" s="7"/>
    </row>
    <row r="13" spans="1:10" x14ac:dyDescent="0.2">
      <c r="A13" s="17"/>
      <c r="B13" s="7"/>
      <c r="C13" s="7"/>
      <c r="D13" s="7"/>
      <c r="E13" s="17" t="s">
        <v>26</v>
      </c>
      <c r="F13" s="7"/>
      <c r="G13" s="20"/>
      <c r="H13" s="7"/>
      <c r="I13" s="19"/>
      <c r="J13" s="7"/>
    </row>
    <row r="14" spans="1:10" x14ac:dyDescent="0.2">
      <c r="A14" s="17" t="s">
        <v>27</v>
      </c>
      <c r="B14" s="7" t="s">
        <v>28</v>
      </c>
      <c r="C14" s="7"/>
      <c r="D14" s="7"/>
      <c r="E14" s="17" t="s">
        <v>23</v>
      </c>
      <c r="F14" s="7"/>
      <c r="G14" s="20"/>
      <c r="H14" s="7"/>
      <c r="I14" s="19"/>
      <c r="J14" s="7"/>
    </row>
    <row r="15" spans="1:10" x14ac:dyDescent="0.2">
      <c r="A15" s="17"/>
      <c r="B15" s="7"/>
      <c r="C15" s="7"/>
      <c r="D15" s="7"/>
      <c r="E15" s="17" t="s">
        <v>29</v>
      </c>
      <c r="F15" s="7"/>
      <c r="G15" s="20"/>
      <c r="H15" s="7"/>
      <c r="I15" s="19"/>
      <c r="J15" s="7"/>
    </row>
    <row r="16" spans="1:10" ht="13.5" thickBot="1" x14ac:dyDescent="0.25">
      <c r="A16" s="21"/>
      <c r="B16" s="22"/>
      <c r="C16" s="22"/>
      <c r="D16" s="22"/>
      <c r="E16" s="21" t="s">
        <v>30</v>
      </c>
      <c r="F16" s="22"/>
      <c r="G16" s="23"/>
      <c r="H16" s="22"/>
      <c r="I16" s="24"/>
      <c r="J16" s="7"/>
    </row>
    <row r="17" spans="1:9" ht="13.5" thickBot="1" x14ac:dyDescent="0.25">
      <c r="A17" s="145" t="s">
        <v>31</v>
      </c>
      <c r="B17" s="146"/>
      <c r="C17" s="146"/>
      <c r="D17" s="16"/>
      <c r="E17" s="145" t="s">
        <v>32</v>
      </c>
      <c r="F17" s="146"/>
      <c r="G17" s="146"/>
      <c r="H17" s="146"/>
      <c r="I17" s="147"/>
    </row>
    <row r="18" spans="1:9" x14ac:dyDescent="0.2">
      <c r="A18" s="25" t="s">
        <v>33</v>
      </c>
      <c r="B18" s="26" t="s">
        <v>34</v>
      </c>
      <c r="C18" s="27" t="s">
        <v>35</v>
      </c>
      <c r="D18" s="28" t="s">
        <v>36</v>
      </c>
      <c r="E18" s="29"/>
      <c r="F18" s="2"/>
      <c r="G18" s="2"/>
      <c r="H18" s="2"/>
      <c r="I18" s="30"/>
    </row>
    <row r="19" spans="1:9" x14ac:dyDescent="0.2">
      <c r="A19" s="31" t="s">
        <v>74</v>
      </c>
      <c r="B19" s="32"/>
      <c r="C19" s="33">
        <v>50</v>
      </c>
      <c r="D19" s="34" t="str">
        <f>IF(B19=0,"  ",B19*C19)</f>
        <v xml:space="preserve">  </v>
      </c>
      <c r="E19" s="29"/>
      <c r="F19" s="2"/>
      <c r="G19" s="2"/>
      <c r="H19" s="2"/>
      <c r="I19" s="30"/>
    </row>
    <row r="20" spans="1:9" x14ac:dyDescent="0.2">
      <c r="A20" s="31" t="s">
        <v>37</v>
      </c>
      <c r="B20" s="32">
        <f>SUM([1]Dados!D61:D66)</f>
        <v>0.58333333333333326</v>
      </c>
      <c r="C20" s="33">
        <v>40</v>
      </c>
      <c r="D20" s="34">
        <f t="shared" ref="D20:D40" si="0">IF(B20=0,"  ",B20*C20)</f>
        <v>23.333333333333329</v>
      </c>
      <c r="E20" s="29"/>
      <c r="F20" s="2"/>
      <c r="G20" s="2"/>
      <c r="H20" s="2"/>
      <c r="I20" s="30"/>
    </row>
    <row r="21" spans="1:9" x14ac:dyDescent="0.2">
      <c r="A21" s="31" t="s">
        <v>38</v>
      </c>
      <c r="B21" s="32"/>
      <c r="C21" s="33">
        <v>60</v>
      </c>
      <c r="D21" s="34" t="str">
        <f t="shared" si="0"/>
        <v xml:space="preserve">  </v>
      </c>
      <c r="E21" s="29"/>
      <c r="F21" s="2"/>
      <c r="G21" s="2"/>
      <c r="H21" s="2"/>
      <c r="I21" s="30"/>
    </row>
    <row r="22" spans="1:9" x14ac:dyDescent="0.2">
      <c r="A22" s="31" t="s">
        <v>39</v>
      </c>
      <c r="B22" s="32"/>
      <c r="C22" s="33">
        <v>1500</v>
      </c>
      <c r="D22" s="34" t="str">
        <f t="shared" si="0"/>
        <v xml:space="preserve">  </v>
      </c>
      <c r="E22" s="29"/>
      <c r="F22" s="2"/>
      <c r="G22" s="2"/>
      <c r="H22" s="2"/>
      <c r="I22" s="30"/>
    </row>
    <row r="23" spans="1:9" x14ac:dyDescent="0.2">
      <c r="A23" s="8" t="s">
        <v>40</v>
      </c>
      <c r="B23" s="35"/>
      <c r="C23" s="33">
        <v>0</v>
      </c>
      <c r="D23" s="36" t="str">
        <f t="shared" si="0"/>
        <v xml:space="preserve">  </v>
      </c>
      <c r="E23" s="29"/>
      <c r="F23" s="2"/>
      <c r="G23" s="2"/>
      <c r="H23" s="2"/>
      <c r="I23" s="30"/>
    </row>
    <row r="24" spans="1:9" x14ac:dyDescent="0.2">
      <c r="A24" s="31" t="s">
        <v>41</v>
      </c>
      <c r="B24" s="32"/>
      <c r="C24" s="33">
        <v>100</v>
      </c>
      <c r="D24" s="34" t="str">
        <f t="shared" si="0"/>
        <v xml:space="preserve">  </v>
      </c>
      <c r="E24" s="29"/>
      <c r="F24" s="2"/>
      <c r="G24" s="2"/>
      <c r="H24" s="2"/>
      <c r="I24" s="30"/>
    </row>
    <row r="25" spans="1:9" x14ac:dyDescent="0.2">
      <c r="A25" s="31" t="s">
        <v>42</v>
      </c>
      <c r="B25" s="32"/>
      <c r="C25" s="33">
        <v>200</v>
      </c>
      <c r="D25" s="34" t="str">
        <f t="shared" si="0"/>
        <v xml:space="preserve">  </v>
      </c>
      <c r="E25" s="29"/>
      <c r="F25" s="2"/>
      <c r="G25" s="2"/>
      <c r="H25" s="2"/>
      <c r="I25" s="30"/>
    </row>
    <row r="26" spans="1:9" x14ac:dyDescent="0.2">
      <c r="A26" s="31" t="s">
        <v>43</v>
      </c>
      <c r="B26" s="32"/>
      <c r="C26" s="33">
        <v>400</v>
      </c>
      <c r="D26" s="34" t="str">
        <f t="shared" si="0"/>
        <v xml:space="preserve">  </v>
      </c>
      <c r="E26" s="29"/>
      <c r="F26" s="2"/>
      <c r="G26" s="2"/>
      <c r="H26" s="2"/>
      <c r="I26" s="30"/>
    </row>
    <row r="27" spans="1:9" x14ac:dyDescent="0.2">
      <c r="A27" s="31" t="s">
        <v>44</v>
      </c>
      <c r="B27" s="32"/>
      <c r="C27" s="33">
        <v>300</v>
      </c>
      <c r="D27" s="34" t="str">
        <f t="shared" si="0"/>
        <v xml:space="preserve">  </v>
      </c>
      <c r="E27" s="29"/>
      <c r="F27" s="2"/>
      <c r="G27" s="2"/>
      <c r="H27" s="2"/>
      <c r="I27" s="30"/>
    </row>
    <row r="28" spans="1:9" x14ac:dyDescent="0.2">
      <c r="A28" s="31" t="s">
        <v>45</v>
      </c>
      <c r="B28" s="32"/>
      <c r="C28" s="33">
        <v>100</v>
      </c>
      <c r="D28" s="34" t="str">
        <f t="shared" si="0"/>
        <v xml:space="preserve">  </v>
      </c>
      <c r="E28" s="29"/>
      <c r="F28" s="2"/>
      <c r="G28" s="2"/>
      <c r="H28" s="2"/>
      <c r="I28" s="30"/>
    </row>
    <row r="29" spans="1:9" x14ac:dyDescent="0.2">
      <c r="A29" s="31" t="s">
        <v>46</v>
      </c>
      <c r="B29" s="32"/>
      <c r="C29" s="33">
        <v>100</v>
      </c>
      <c r="D29" s="34" t="str">
        <f t="shared" si="0"/>
        <v xml:space="preserve">  </v>
      </c>
      <c r="E29" s="29"/>
      <c r="F29" s="2"/>
      <c r="G29" s="2"/>
      <c r="H29" s="2"/>
      <c r="I29" s="30"/>
    </row>
    <row r="30" spans="1:9" x14ac:dyDescent="0.2">
      <c r="A30" s="31" t="s">
        <v>47</v>
      </c>
      <c r="B30" s="32"/>
      <c r="C30" s="33">
        <v>30</v>
      </c>
      <c r="D30" s="34" t="str">
        <f t="shared" si="0"/>
        <v xml:space="preserve">  </v>
      </c>
      <c r="E30" s="29"/>
      <c r="F30" s="2"/>
      <c r="G30" s="2"/>
      <c r="H30" s="2"/>
      <c r="I30" s="30"/>
    </row>
    <row r="31" spans="1:9" x14ac:dyDescent="0.2">
      <c r="A31" s="31" t="s">
        <v>48</v>
      </c>
      <c r="B31" s="32"/>
      <c r="C31" s="33">
        <v>70</v>
      </c>
      <c r="D31" s="34" t="str">
        <f t="shared" si="0"/>
        <v xml:space="preserve">  </v>
      </c>
      <c r="E31" s="29"/>
      <c r="F31" s="2"/>
      <c r="G31" s="2"/>
      <c r="H31" s="2"/>
      <c r="I31" s="30"/>
    </row>
    <row r="32" spans="1:9" x14ac:dyDescent="0.2">
      <c r="A32" s="31" t="s">
        <v>49</v>
      </c>
      <c r="B32" s="32"/>
      <c r="C32" s="33">
        <v>15</v>
      </c>
      <c r="D32" s="34" t="str">
        <f t="shared" si="0"/>
        <v xml:space="preserve">  </v>
      </c>
      <c r="E32" s="29"/>
      <c r="F32" s="2"/>
      <c r="G32" s="2"/>
      <c r="H32" s="2"/>
      <c r="I32" s="30"/>
    </row>
    <row r="33" spans="1:9" x14ac:dyDescent="0.2">
      <c r="A33" s="31" t="s">
        <v>50</v>
      </c>
      <c r="B33" s="32"/>
      <c r="C33" s="33">
        <v>0</v>
      </c>
      <c r="D33" s="34" t="str">
        <f t="shared" si="0"/>
        <v xml:space="preserve">  </v>
      </c>
      <c r="E33" s="29"/>
      <c r="F33" s="2"/>
      <c r="G33" s="2"/>
      <c r="H33" s="2"/>
      <c r="I33" s="30"/>
    </row>
    <row r="34" spans="1:9" x14ac:dyDescent="0.2">
      <c r="A34" s="31" t="s">
        <v>51</v>
      </c>
      <c r="B34" s="32"/>
      <c r="C34" s="33">
        <v>0.254</v>
      </c>
      <c r="D34" s="34" t="str">
        <f t="shared" si="0"/>
        <v xml:space="preserve">  </v>
      </c>
      <c r="E34" s="29"/>
      <c r="F34" s="2"/>
      <c r="G34" s="2"/>
      <c r="H34" s="2"/>
      <c r="I34" s="30"/>
    </row>
    <row r="35" spans="1:9" x14ac:dyDescent="0.2">
      <c r="A35" s="31" t="s">
        <v>52</v>
      </c>
      <c r="B35" s="32"/>
      <c r="C35" s="33">
        <v>0</v>
      </c>
      <c r="D35" s="34" t="str">
        <f t="shared" si="0"/>
        <v xml:space="preserve">  </v>
      </c>
      <c r="E35" s="29"/>
      <c r="F35" s="2"/>
      <c r="G35" s="2"/>
      <c r="H35" s="2"/>
      <c r="I35" s="30"/>
    </row>
    <row r="36" spans="1:9" x14ac:dyDescent="0.2">
      <c r="A36" s="31" t="s">
        <v>53</v>
      </c>
      <c r="B36" s="32"/>
      <c r="C36" s="33">
        <v>0</v>
      </c>
      <c r="D36" s="34" t="str">
        <f t="shared" si="0"/>
        <v xml:space="preserve">  </v>
      </c>
      <c r="E36" s="29"/>
      <c r="F36" s="2"/>
      <c r="G36" s="2"/>
      <c r="H36" s="2"/>
      <c r="I36" s="30"/>
    </row>
    <row r="37" spans="1:9" x14ac:dyDescent="0.2">
      <c r="A37" s="31" t="s">
        <v>54</v>
      </c>
      <c r="B37" s="32"/>
      <c r="C37" s="33">
        <v>0</v>
      </c>
      <c r="D37" s="34" t="str">
        <f t="shared" si="0"/>
        <v xml:space="preserve">  </v>
      </c>
      <c r="E37" s="29"/>
      <c r="F37" s="2"/>
      <c r="G37" s="2"/>
      <c r="H37" s="2"/>
      <c r="I37" s="30"/>
    </row>
    <row r="38" spans="1:9" x14ac:dyDescent="0.2">
      <c r="A38" s="37" t="s">
        <v>75</v>
      </c>
      <c r="B38" s="32"/>
      <c r="C38" s="33">
        <v>0</v>
      </c>
      <c r="D38" s="34" t="str">
        <f t="shared" si="0"/>
        <v xml:space="preserve">  </v>
      </c>
      <c r="E38" s="29"/>
      <c r="F38" s="2"/>
      <c r="G38" s="2"/>
      <c r="H38" s="2"/>
      <c r="I38" s="30"/>
    </row>
    <row r="39" spans="1:9" x14ac:dyDescent="0.2">
      <c r="A39" s="37" t="s">
        <v>76</v>
      </c>
      <c r="B39" s="32"/>
      <c r="C39" s="33">
        <v>0</v>
      </c>
      <c r="D39" s="34" t="str">
        <f t="shared" si="0"/>
        <v xml:space="preserve">  </v>
      </c>
      <c r="E39" s="29"/>
      <c r="F39" s="2"/>
      <c r="G39" s="2"/>
      <c r="H39" s="2"/>
      <c r="I39" s="30"/>
    </row>
    <row r="40" spans="1:9" ht="13.5" thickBot="1" x14ac:dyDescent="0.25">
      <c r="A40" s="38" t="s">
        <v>55</v>
      </c>
      <c r="B40" s="39"/>
      <c r="C40" s="40">
        <v>0</v>
      </c>
      <c r="D40" s="41" t="str">
        <f t="shared" si="0"/>
        <v xml:space="preserve">  </v>
      </c>
      <c r="E40" s="29"/>
      <c r="F40" s="2"/>
      <c r="G40" s="2"/>
      <c r="H40" s="2"/>
      <c r="I40" s="30"/>
    </row>
    <row r="41" spans="1:9" ht="13.5" thickBot="1" x14ac:dyDescent="0.25">
      <c r="A41" s="42" t="s">
        <v>56</v>
      </c>
      <c r="B41" s="43"/>
      <c r="C41" s="44" t="s">
        <v>57</v>
      </c>
      <c r="D41" s="45">
        <f>SUM(D19:D40)</f>
        <v>23.333333333333329</v>
      </c>
      <c r="E41" s="46"/>
      <c r="F41" s="47"/>
      <c r="G41" s="47"/>
      <c r="H41" s="47"/>
      <c r="I41" s="48"/>
    </row>
    <row r="42" spans="1:9" x14ac:dyDescent="0.2">
      <c r="A42" s="133" t="s">
        <v>58</v>
      </c>
      <c r="B42" s="134"/>
      <c r="C42" s="134"/>
      <c r="D42" s="134"/>
      <c r="E42" s="134"/>
      <c r="F42" s="134"/>
      <c r="G42" s="134"/>
      <c r="H42" s="134"/>
      <c r="I42" s="135"/>
    </row>
    <row r="43" spans="1:9" x14ac:dyDescent="0.2">
      <c r="A43" s="136" t="s">
        <v>59</v>
      </c>
      <c r="B43" s="130"/>
      <c r="C43" s="130"/>
      <c r="D43" s="127"/>
      <c r="E43" s="130" t="s">
        <v>4</v>
      </c>
      <c r="F43" s="127"/>
      <c r="G43" s="126" t="s">
        <v>60</v>
      </c>
      <c r="H43" s="130"/>
      <c r="I43" s="131"/>
    </row>
    <row r="44" spans="1:9" x14ac:dyDescent="0.2">
      <c r="A44" s="8" t="s">
        <v>61</v>
      </c>
      <c r="B44" s="49"/>
      <c r="C44" s="49"/>
      <c r="D44" s="50"/>
      <c r="E44" s="49"/>
      <c r="F44" s="11"/>
      <c r="G44" s="12" t="s">
        <v>61</v>
      </c>
      <c r="H44" s="153"/>
      <c r="I44" s="154"/>
    </row>
    <row r="45" spans="1:9" x14ac:dyDescent="0.2">
      <c r="A45" s="52" t="s">
        <v>61</v>
      </c>
      <c r="B45" s="132" t="s">
        <v>61</v>
      </c>
      <c r="C45" s="132"/>
      <c r="D45" s="53"/>
      <c r="E45" s="53"/>
      <c r="F45" s="53"/>
      <c r="G45" s="53"/>
      <c r="H45" s="53"/>
      <c r="I45" s="54"/>
    </row>
    <row r="46" spans="1:9" x14ac:dyDescent="0.2">
      <c r="A46" s="55" t="s">
        <v>61</v>
      </c>
      <c r="B46" s="137" t="s">
        <v>61</v>
      </c>
      <c r="C46" s="137"/>
      <c r="D46" s="3"/>
      <c r="E46" s="3"/>
      <c r="F46" s="3"/>
      <c r="G46" s="3"/>
      <c r="H46" s="3"/>
      <c r="I46" s="56"/>
    </row>
    <row r="47" spans="1:9" x14ac:dyDescent="0.2">
      <c r="A47" s="57" t="s">
        <v>62</v>
      </c>
      <c r="B47" s="124" t="s">
        <v>63</v>
      </c>
      <c r="C47" s="125"/>
      <c r="D47" s="125" t="s">
        <v>64</v>
      </c>
      <c r="E47" s="125"/>
      <c r="F47" s="4" t="s">
        <v>4</v>
      </c>
      <c r="G47" s="126" t="s">
        <v>65</v>
      </c>
      <c r="H47" s="127"/>
      <c r="I47" s="58" t="s">
        <v>4</v>
      </c>
    </row>
    <row r="48" spans="1:9" x14ac:dyDescent="0.2">
      <c r="A48" s="59" t="s">
        <v>66</v>
      </c>
      <c r="B48" s="60"/>
      <c r="C48" s="61" t="s">
        <v>67</v>
      </c>
      <c r="D48" s="51"/>
      <c r="E48" s="62"/>
      <c r="F48" s="63"/>
      <c r="G48" s="116" t="s">
        <v>66</v>
      </c>
      <c r="H48" s="117"/>
      <c r="I48" s="64"/>
    </row>
    <row r="49" spans="1:9" x14ac:dyDescent="0.2">
      <c r="A49" s="65" t="s">
        <v>2</v>
      </c>
      <c r="B49" s="66"/>
      <c r="C49" s="67" t="s">
        <v>68</v>
      </c>
      <c r="D49" s="68"/>
      <c r="E49" s="68"/>
      <c r="F49" s="69"/>
      <c r="G49" s="116" t="s">
        <v>2</v>
      </c>
      <c r="H49" s="117"/>
      <c r="I49" s="70"/>
    </row>
    <row r="50" spans="1:9" x14ac:dyDescent="0.2">
      <c r="A50" s="55"/>
      <c r="B50" s="3"/>
      <c r="C50" s="3"/>
      <c r="D50" s="3"/>
      <c r="E50" s="3"/>
      <c r="F50" s="3"/>
      <c r="G50" s="3"/>
      <c r="H50" s="3"/>
      <c r="I50" s="56"/>
    </row>
    <row r="51" spans="1:9" x14ac:dyDescent="0.2">
      <c r="A51" s="118" t="s">
        <v>69</v>
      </c>
      <c r="B51" s="119"/>
      <c r="C51" s="119"/>
      <c r="D51" s="119"/>
      <c r="E51" s="119"/>
      <c r="F51" s="119"/>
      <c r="G51" s="119"/>
      <c r="H51" s="119"/>
      <c r="I51" s="120"/>
    </row>
    <row r="52" spans="1:9" x14ac:dyDescent="0.2">
      <c r="A52" s="121" t="s">
        <v>70</v>
      </c>
      <c r="B52" s="122"/>
      <c r="C52" s="122" t="s">
        <v>71</v>
      </c>
      <c r="D52" s="122"/>
      <c r="E52" s="122"/>
      <c r="F52" s="122" t="s">
        <v>72</v>
      </c>
      <c r="G52" s="122"/>
      <c r="H52" s="122"/>
      <c r="I52" s="123"/>
    </row>
    <row r="53" spans="1:9" x14ac:dyDescent="0.2">
      <c r="A53" s="103"/>
      <c r="B53" s="104"/>
      <c r="C53" s="107"/>
      <c r="D53" s="108"/>
      <c r="E53" s="104"/>
      <c r="F53" s="107"/>
      <c r="G53" s="108"/>
      <c r="H53" s="108"/>
      <c r="I53" s="111"/>
    </row>
    <row r="54" spans="1:9" x14ac:dyDescent="0.2">
      <c r="A54" s="105"/>
      <c r="B54" s="106"/>
      <c r="C54" s="109"/>
      <c r="D54" s="110"/>
      <c r="E54" s="106"/>
      <c r="F54" s="109"/>
      <c r="G54" s="110"/>
      <c r="H54" s="110"/>
      <c r="I54" s="112"/>
    </row>
    <row r="55" spans="1:9" x14ac:dyDescent="0.2">
      <c r="A55" s="113" t="s">
        <v>73</v>
      </c>
      <c r="B55" s="114"/>
      <c r="C55" s="114"/>
      <c r="D55" s="114"/>
      <c r="E55" s="114"/>
      <c r="F55" s="114"/>
      <c r="G55" s="114"/>
      <c r="H55" s="114"/>
      <c r="I55" s="115"/>
    </row>
    <row r="56" spans="1:9" x14ac:dyDescent="0.2">
      <c r="A56" s="29"/>
      <c r="B56" s="2"/>
      <c r="C56" s="2"/>
      <c r="D56" s="2"/>
      <c r="E56" s="2"/>
      <c r="F56" s="2"/>
      <c r="G56" s="2"/>
      <c r="H56" s="2"/>
      <c r="I56" s="30"/>
    </row>
    <row r="57" spans="1:9" x14ac:dyDescent="0.2">
      <c r="A57" s="29"/>
      <c r="B57" s="2"/>
      <c r="C57" s="2"/>
      <c r="D57" s="2"/>
      <c r="E57" s="2"/>
      <c r="F57" s="2"/>
      <c r="G57" s="2"/>
      <c r="H57" s="2"/>
      <c r="I57" s="30"/>
    </row>
    <row r="58" spans="1:9" x14ac:dyDescent="0.2">
      <c r="A58" s="29"/>
      <c r="B58" s="2"/>
      <c r="C58" s="2"/>
      <c r="D58" s="2"/>
      <c r="E58" s="2"/>
      <c r="F58" s="2"/>
      <c r="G58" s="2"/>
      <c r="H58" s="2"/>
      <c r="I58" s="30"/>
    </row>
    <row r="59" spans="1:9" ht="13.5" thickBot="1" x14ac:dyDescent="0.25">
      <c r="A59" s="46"/>
      <c r="B59" s="47"/>
      <c r="C59" s="47"/>
      <c r="D59" s="47"/>
      <c r="E59" s="47"/>
      <c r="F59" s="47"/>
      <c r="G59" s="47"/>
      <c r="H59" s="47"/>
      <c r="I59" s="48"/>
    </row>
  </sheetData>
  <mergeCells count="37">
    <mergeCell ref="A2:E2"/>
    <mergeCell ref="F2:G2"/>
    <mergeCell ref="H2:I2"/>
    <mergeCell ref="A3:C3"/>
    <mergeCell ref="D3:G3"/>
    <mergeCell ref="I3:I4"/>
    <mergeCell ref="A4:C4"/>
    <mergeCell ref="C6:D6"/>
    <mergeCell ref="A7:F7"/>
    <mergeCell ref="G7:I7"/>
    <mergeCell ref="A8:C8"/>
    <mergeCell ref="E8:I8"/>
    <mergeCell ref="B9:D9"/>
    <mergeCell ref="E9:G9"/>
    <mergeCell ref="H9:I9"/>
    <mergeCell ref="A17:C17"/>
    <mergeCell ref="E17:I17"/>
    <mergeCell ref="A42:I42"/>
    <mergeCell ref="A43:D43"/>
    <mergeCell ref="E43:F43"/>
    <mergeCell ref="G43:I43"/>
    <mergeCell ref="H44:I44"/>
    <mergeCell ref="B45:C45"/>
    <mergeCell ref="B46:C46"/>
    <mergeCell ref="B47:C47"/>
    <mergeCell ref="D47:E47"/>
    <mergeCell ref="G47:H47"/>
    <mergeCell ref="A53:B54"/>
    <mergeCell ref="C53:E54"/>
    <mergeCell ref="F53:I54"/>
    <mergeCell ref="A55:I55"/>
    <mergeCell ref="G48:H48"/>
    <mergeCell ref="G49:H49"/>
    <mergeCell ref="A51:I51"/>
    <mergeCell ref="A52:B52"/>
    <mergeCell ref="C52:E52"/>
    <mergeCell ref="F52:I52"/>
  </mergeCells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  <legacyDrawing r:id="rId2"/>
  <oleObjects>
    <mc:AlternateContent xmlns:mc="http://schemas.openxmlformats.org/markup-compatibility/2006">
      <mc:Choice Requires="x14">
        <oleObject progId="PBrush" shapeId="2078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1019175</xdr:colOff>
                <xdr:row>0</xdr:row>
                <xdr:rowOff>228600</xdr:rowOff>
              </to>
            </anchor>
          </objectPr>
        </oleObject>
      </mc:Choice>
      <mc:Fallback>
        <oleObject progId="PBrush" shapeId="2078" r:id="rId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Voltar">
                <anchor moveWithCells="1" sizeWithCells="1">
                  <from>
                    <xdr:col>9</xdr:col>
                    <xdr:colOff>228600</xdr:colOff>
                    <xdr:row>0</xdr:row>
                    <xdr:rowOff>57150</xdr:rowOff>
                  </from>
                  <to>
                    <xdr:col>11</xdr:col>
                    <xdr:colOff>304800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B2"/>
  <sheetViews>
    <sheetView showGridLines="0" showRowColHeaders="0" workbookViewId="0">
      <selection activeCell="G11" sqref="G11"/>
    </sheetView>
  </sheetViews>
  <sheetFormatPr defaultRowHeight="12.75" x14ac:dyDescent="0.2"/>
  <sheetData>
    <row r="2" spans="2:2" ht="15.75" x14ac:dyDescent="0.25">
      <c r="B2" s="1" t="s">
        <v>1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Button 4">
              <controlPr defaultSize="0" print="0" autoFill="0" autoPict="0" macro="[0]!Voltar">
                <anchor moveWithCells="1" siz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3</xdr:col>
                    <xdr:colOff>95250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/>
  <dimension ref="B2"/>
  <sheetViews>
    <sheetView showGridLines="0" showRowColHeaders="0" workbookViewId="0">
      <selection activeCell="D10" sqref="D10"/>
    </sheetView>
  </sheetViews>
  <sheetFormatPr defaultRowHeight="12.75" x14ac:dyDescent="0.2"/>
  <sheetData>
    <row r="2" spans="2:2" ht="15.75" x14ac:dyDescent="0.25">
      <c r="B2" s="1" t="s">
        <v>0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0]!Voltar">
                <anchor moveWithCells="1" siz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3</xdr:col>
                    <xdr:colOff>95250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9"/>
  <sheetViews>
    <sheetView showGridLines="0" tabSelected="1" workbookViewId="0">
      <selection activeCell="AB2" sqref="AB2:AW3"/>
    </sheetView>
  </sheetViews>
  <sheetFormatPr defaultColWidth="11.5703125" defaultRowHeight="12.75" x14ac:dyDescent="0.2"/>
  <cols>
    <col min="1" max="1" width="4.7109375" customWidth="1"/>
    <col min="2" max="2" width="0.85546875" customWidth="1"/>
    <col min="3" max="25" width="2.7109375" customWidth="1"/>
    <col min="26" max="26" width="12.42578125" customWidth="1"/>
    <col min="27" max="50" width="2.7109375" customWidth="1"/>
    <col min="51" max="51" width="5.5703125" customWidth="1"/>
  </cols>
  <sheetData>
    <row r="1" spans="1:51" ht="42" customHeight="1" thickBot="1" x14ac:dyDescent="0.25">
      <c r="A1" s="86"/>
      <c r="B1" s="190" t="s">
        <v>92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87"/>
      <c r="AA1" s="190" t="s">
        <v>92</v>
      </c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87"/>
    </row>
    <row r="2" spans="1:51" ht="24" customHeight="1" x14ac:dyDescent="0.2">
      <c r="A2" s="87"/>
      <c r="B2" s="88"/>
      <c r="C2" s="191" t="s">
        <v>93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89"/>
      <c r="Z2" s="87"/>
      <c r="AA2" s="88"/>
      <c r="AB2" s="191" t="s">
        <v>93</v>
      </c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89"/>
      <c r="AY2" s="87"/>
    </row>
    <row r="3" spans="1:51" ht="12.75" customHeight="1" x14ac:dyDescent="0.2">
      <c r="A3" s="87"/>
      <c r="B3" s="90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91"/>
      <c r="Z3" s="87"/>
      <c r="AA3" s="90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91"/>
      <c r="AY3" s="87"/>
    </row>
    <row r="4" spans="1:51" ht="20.100000000000001" customHeight="1" x14ac:dyDescent="0.2">
      <c r="A4" s="87"/>
      <c r="B4" s="90"/>
      <c r="C4" s="187" t="s">
        <v>84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9"/>
      <c r="Y4" s="91"/>
      <c r="Z4" s="87"/>
      <c r="AA4" s="90"/>
      <c r="AB4" s="187" t="s">
        <v>84</v>
      </c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9"/>
      <c r="AX4" s="91"/>
      <c r="AY4" s="87"/>
    </row>
    <row r="5" spans="1:51" ht="20.100000000000001" customHeight="1" x14ac:dyDescent="0.25">
      <c r="A5" s="87"/>
      <c r="B5" s="90"/>
      <c r="C5" s="184" t="s">
        <v>80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6"/>
      <c r="Y5" s="91"/>
      <c r="Z5" s="87"/>
      <c r="AA5" s="90"/>
      <c r="AB5" s="184" t="s">
        <v>80</v>
      </c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6"/>
      <c r="AX5" s="91"/>
      <c r="AY5" s="87"/>
    </row>
    <row r="6" spans="1:51" ht="20.100000000000001" customHeight="1" x14ac:dyDescent="0.25">
      <c r="A6" s="87"/>
      <c r="B6" s="90"/>
      <c r="C6" s="184" t="s">
        <v>85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6"/>
      <c r="Y6" s="91"/>
      <c r="Z6" s="87"/>
      <c r="AA6" s="90"/>
      <c r="AB6" s="184" t="s">
        <v>85</v>
      </c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6"/>
      <c r="AX6" s="91"/>
      <c r="AY6" s="87"/>
    </row>
    <row r="7" spans="1:51" ht="20.100000000000001" customHeight="1" x14ac:dyDescent="0.25">
      <c r="A7" s="87"/>
      <c r="B7" s="90"/>
      <c r="C7" s="184" t="s">
        <v>86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6"/>
      <c r="Y7" s="91"/>
      <c r="Z7" s="87"/>
      <c r="AA7" s="90"/>
      <c r="AB7" s="184" t="s">
        <v>86</v>
      </c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6"/>
      <c r="AX7" s="91"/>
      <c r="AY7" s="87"/>
    </row>
    <row r="8" spans="1:51" ht="20.100000000000001" customHeight="1" x14ac:dyDescent="0.2">
      <c r="A8" s="87"/>
      <c r="B8" s="90"/>
      <c r="C8" s="178" t="s">
        <v>89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80"/>
      <c r="Y8" s="91"/>
      <c r="Z8" s="87"/>
      <c r="AA8" s="90"/>
      <c r="AB8" s="178" t="s">
        <v>89</v>
      </c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80"/>
      <c r="AX8" s="91"/>
      <c r="AY8" s="87"/>
    </row>
    <row r="9" spans="1:51" ht="19.5" customHeight="1" x14ac:dyDescent="0.25">
      <c r="A9" s="87"/>
      <c r="B9" s="90"/>
      <c r="C9" s="181" t="s">
        <v>87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3"/>
      <c r="Y9" s="92"/>
      <c r="Z9" s="87"/>
      <c r="AA9" s="90"/>
      <c r="AB9" s="181" t="s">
        <v>87</v>
      </c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3"/>
      <c r="AX9" s="92"/>
      <c r="AY9" s="87"/>
    </row>
    <row r="10" spans="1:51" ht="12.75" customHeight="1" x14ac:dyDescent="0.2">
      <c r="A10" s="87"/>
      <c r="B10" s="90"/>
      <c r="C10" s="174" t="s">
        <v>88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6"/>
      <c r="Y10" s="91"/>
      <c r="Z10" s="87"/>
      <c r="AA10" s="90"/>
      <c r="AB10" s="174" t="s">
        <v>88</v>
      </c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6"/>
      <c r="AX10" s="91"/>
      <c r="AY10" s="87"/>
    </row>
    <row r="11" spans="1:51" ht="12.75" customHeight="1" x14ac:dyDescent="0.2">
      <c r="A11" s="87"/>
      <c r="B11" s="90"/>
      <c r="C11" s="177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6"/>
      <c r="Y11" s="91"/>
      <c r="Z11" s="87"/>
      <c r="AA11" s="90"/>
      <c r="AB11" s="177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6"/>
      <c r="AX11" s="91"/>
      <c r="AY11" s="87"/>
    </row>
    <row r="12" spans="1:51" ht="12.75" customHeight="1" x14ac:dyDescent="0.2">
      <c r="A12" s="87"/>
      <c r="B12" s="90"/>
      <c r="C12" s="177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91"/>
      <c r="Z12" s="87"/>
      <c r="AA12" s="90"/>
      <c r="AB12" s="177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6"/>
      <c r="AX12" s="91"/>
      <c r="AY12" s="87"/>
    </row>
    <row r="13" spans="1:51" ht="12.75" customHeight="1" x14ac:dyDescent="0.35">
      <c r="A13" s="87"/>
      <c r="B13" s="90"/>
      <c r="C13" s="93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94"/>
      <c r="Y13" s="91"/>
      <c r="Z13" s="87"/>
      <c r="AA13" s="90"/>
      <c r="AB13" s="93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94"/>
      <c r="AX13" s="91"/>
      <c r="AY13" s="87"/>
    </row>
    <row r="14" spans="1:51" s="85" customFormat="1" ht="14.25" customHeight="1" x14ac:dyDescent="0.35">
      <c r="A14" s="95"/>
      <c r="B14" s="90"/>
      <c r="C14" s="9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94"/>
      <c r="Y14" s="91"/>
      <c r="Z14" s="95"/>
      <c r="AA14" s="90"/>
      <c r="AB14" s="9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94"/>
      <c r="AX14" s="91"/>
      <c r="AY14" s="95"/>
    </row>
    <row r="15" spans="1:51" s="85" customFormat="1" ht="14.25" customHeight="1" x14ac:dyDescent="0.35">
      <c r="A15" s="95"/>
      <c r="B15" s="96"/>
      <c r="C15" s="93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94"/>
      <c r="Y15" s="97"/>
      <c r="Z15" s="95"/>
      <c r="AA15" s="96"/>
      <c r="AB15" s="93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94"/>
      <c r="AX15" s="97"/>
      <c r="AY15" s="95"/>
    </row>
    <row r="16" spans="1:51" ht="14.45" customHeight="1" x14ac:dyDescent="0.35">
      <c r="A16" s="87"/>
      <c r="B16" s="96"/>
      <c r="C16" s="9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94"/>
      <c r="Y16" s="97"/>
      <c r="Z16" s="87"/>
      <c r="AA16" s="96"/>
      <c r="AB16" s="9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94"/>
      <c r="AX16" s="97"/>
      <c r="AY16" s="87"/>
    </row>
    <row r="17" spans="1:51" ht="12.75" customHeight="1" x14ac:dyDescent="0.35">
      <c r="A17" s="87"/>
      <c r="B17" s="96"/>
      <c r="C17" s="93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94"/>
      <c r="Y17" s="91"/>
      <c r="Z17" s="87"/>
      <c r="AA17" s="96"/>
      <c r="AB17" s="93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94"/>
      <c r="AX17" s="91"/>
      <c r="AY17" s="87"/>
    </row>
    <row r="18" spans="1:51" ht="12.75" customHeight="1" x14ac:dyDescent="0.35">
      <c r="A18" s="87"/>
      <c r="B18" s="96"/>
      <c r="C18" s="9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94"/>
      <c r="Y18" s="91"/>
      <c r="Z18" s="87"/>
      <c r="AA18" s="96"/>
      <c r="AB18" s="9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94"/>
      <c r="AX18" s="91"/>
      <c r="AY18" s="87"/>
    </row>
    <row r="19" spans="1:51" ht="12.75" customHeight="1" x14ac:dyDescent="0.35">
      <c r="A19" s="87"/>
      <c r="B19" s="90"/>
      <c r="C19" s="93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94"/>
      <c r="Y19" s="91"/>
      <c r="Z19" s="87"/>
      <c r="AA19" s="90"/>
      <c r="AB19" s="93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94"/>
      <c r="AX19" s="91"/>
      <c r="AY19" s="87"/>
    </row>
    <row r="20" spans="1:51" ht="12.75" customHeight="1" x14ac:dyDescent="0.35">
      <c r="A20" s="87"/>
      <c r="B20" s="90"/>
      <c r="C20" s="9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94"/>
      <c r="Y20" s="91"/>
      <c r="Z20" s="87"/>
      <c r="AA20" s="90"/>
      <c r="AB20" s="9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94"/>
      <c r="AX20" s="91"/>
      <c r="AY20" s="87"/>
    </row>
    <row r="21" spans="1:51" ht="12.75" customHeight="1" x14ac:dyDescent="0.35">
      <c r="A21" s="87"/>
      <c r="B21" s="90"/>
      <c r="C21" s="93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94"/>
      <c r="Y21" s="91"/>
      <c r="Z21" s="87"/>
      <c r="AA21" s="90"/>
      <c r="AB21" s="93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94"/>
      <c r="AX21" s="91"/>
      <c r="AY21" s="87"/>
    </row>
    <row r="22" spans="1:51" ht="12.75" customHeight="1" x14ac:dyDescent="0.35">
      <c r="A22" s="87"/>
      <c r="B22" s="90"/>
      <c r="C22" s="9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94"/>
      <c r="Y22" s="91"/>
      <c r="Z22" s="87"/>
      <c r="AA22" s="90"/>
      <c r="AB22" s="9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94"/>
      <c r="AX22" s="91"/>
      <c r="AY22" s="87"/>
    </row>
    <row r="23" spans="1:51" ht="12.75" customHeight="1" x14ac:dyDescent="0.35">
      <c r="A23" s="87"/>
      <c r="B23" s="90"/>
      <c r="C23" s="93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94"/>
      <c r="Y23" s="91"/>
      <c r="Z23" s="87"/>
      <c r="AA23" s="90"/>
      <c r="AB23" s="93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94"/>
      <c r="AX23" s="91"/>
      <c r="AY23" s="87"/>
    </row>
    <row r="24" spans="1:51" ht="12.75" customHeight="1" x14ac:dyDescent="0.35">
      <c r="A24" s="87"/>
      <c r="B24" s="90"/>
      <c r="C24" s="9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94"/>
      <c r="Y24" s="91"/>
      <c r="Z24" s="87"/>
      <c r="AA24" s="90"/>
      <c r="AB24" s="9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94"/>
      <c r="AX24" s="91"/>
      <c r="AY24" s="87"/>
    </row>
    <row r="25" spans="1:51" ht="12.75" customHeight="1" x14ac:dyDescent="0.35">
      <c r="A25" s="87"/>
      <c r="B25" s="90"/>
      <c r="C25" s="93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94"/>
      <c r="Y25" s="91"/>
      <c r="Z25" s="87"/>
      <c r="AA25" s="90"/>
      <c r="AB25" s="93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94"/>
      <c r="AX25" s="91"/>
      <c r="AY25" s="87"/>
    </row>
    <row r="26" spans="1:51" ht="12.75" customHeight="1" x14ac:dyDescent="0.35">
      <c r="A26" s="87"/>
      <c r="B26" s="90"/>
      <c r="C26" s="9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94"/>
      <c r="Y26" s="91"/>
      <c r="Z26" s="87"/>
      <c r="AA26" s="90"/>
      <c r="AB26" s="9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94"/>
      <c r="AX26" s="91"/>
      <c r="AY26" s="87"/>
    </row>
    <row r="27" spans="1:51" ht="12.75" customHeight="1" x14ac:dyDescent="0.35">
      <c r="A27" s="87"/>
      <c r="B27" s="90"/>
      <c r="C27" s="93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94"/>
      <c r="Y27" s="91"/>
      <c r="Z27" s="87"/>
      <c r="AA27" s="90"/>
      <c r="AB27" s="93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94"/>
      <c r="AX27" s="91"/>
      <c r="AY27" s="87"/>
    </row>
    <row r="28" spans="1:51" ht="18" customHeight="1" x14ac:dyDescent="0.35">
      <c r="A28" s="87"/>
      <c r="B28" s="90"/>
      <c r="C28" s="9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94"/>
      <c r="Y28" s="91"/>
      <c r="Z28" s="87"/>
      <c r="AA28" s="90"/>
      <c r="AB28" s="9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94"/>
      <c r="AX28" s="91"/>
      <c r="AY28" s="87"/>
    </row>
    <row r="29" spans="1:51" ht="12.75" customHeight="1" x14ac:dyDescent="0.35">
      <c r="A29" s="87"/>
      <c r="B29" s="90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91"/>
      <c r="Z29" s="87"/>
      <c r="AA29" s="90"/>
      <c r="AB29" s="98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00"/>
      <c r="AX29" s="91"/>
      <c r="AY29" s="87"/>
    </row>
    <row r="30" spans="1:51" x14ac:dyDescent="0.2">
      <c r="A30" s="87"/>
      <c r="B30" s="9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91"/>
      <c r="Z30" s="87"/>
      <c r="AA30" s="90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91"/>
      <c r="AY30" s="87"/>
    </row>
    <row r="31" spans="1:51" ht="13.5" thickBot="1" x14ac:dyDescent="0.25">
      <c r="A31" s="87"/>
      <c r="B31" s="102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91"/>
      <c r="Z31" s="87"/>
      <c r="AA31" s="90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91"/>
      <c r="AY31" s="87"/>
    </row>
    <row r="32" spans="1:51" x14ac:dyDescent="0.2">
      <c r="A32" s="87"/>
      <c r="B32" s="87"/>
      <c r="C32" s="163" t="s">
        <v>90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5"/>
      <c r="Z32" s="87"/>
      <c r="AA32" s="163" t="s">
        <v>91</v>
      </c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5"/>
      <c r="AY32" s="87"/>
    </row>
    <row r="33" spans="1:51" x14ac:dyDescent="0.2">
      <c r="A33" s="87"/>
      <c r="B33" s="87"/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8"/>
      <c r="Z33" s="87"/>
      <c r="AA33" s="166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8"/>
      <c r="AY33" s="87"/>
    </row>
    <row r="34" spans="1:51" x14ac:dyDescent="0.2">
      <c r="A34" s="87"/>
      <c r="B34" s="87"/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8"/>
      <c r="Z34" s="87"/>
      <c r="AA34" s="166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8"/>
      <c r="AY34" s="87"/>
    </row>
    <row r="35" spans="1:51" x14ac:dyDescent="0.2">
      <c r="A35" s="87"/>
      <c r="B35" s="87"/>
      <c r="C35" s="166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8"/>
      <c r="Z35" s="87"/>
      <c r="AA35" s="166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8"/>
      <c r="AY35" s="87"/>
    </row>
    <row r="36" spans="1:51" x14ac:dyDescent="0.2">
      <c r="A36" s="87"/>
      <c r="B36" s="87"/>
      <c r="C36" s="166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8"/>
      <c r="Z36" s="87"/>
      <c r="AA36" s="166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8"/>
      <c r="AY36" s="87"/>
    </row>
    <row r="37" spans="1:51" x14ac:dyDescent="0.2">
      <c r="A37" s="87"/>
      <c r="B37" s="87"/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8"/>
      <c r="Z37" s="87"/>
      <c r="AA37" s="166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8"/>
      <c r="AY37" s="87"/>
    </row>
    <row r="38" spans="1:51" x14ac:dyDescent="0.2">
      <c r="A38" s="87"/>
      <c r="B38" s="87"/>
      <c r="C38" s="169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1"/>
      <c r="Z38" s="87"/>
      <c r="AA38" s="169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1"/>
      <c r="AY38" s="87"/>
    </row>
    <row r="39" spans="1:5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</row>
  </sheetData>
  <mergeCells count="36">
    <mergeCell ref="B1:Y1"/>
    <mergeCell ref="AA1:AX1"/>
    <mergeCell ref="C2:X3"/>
    <mergeCell ref="AB2:AW3"/>
    <mergeCell ref="C6:X6"/>
    <mergeCell ref="AB6:AW6"/>
    <mergeCell ref="C7:X7"/>
    <mergeCell ref="AB7:AW7"/>
    <mergeCell ref="C4:X4"/>
    <mergeCell ref="AB4:AW4"/>
    <mergeCell ref="C5:X5"/>
    <mergeCell ref="AB5:AW5"/>
    <mergeCell ref="C10:X12"/>
    <mergeCell ref="AB10:AW12"/>
    <mergeCell ref="D13:W14"/>
    <mergeCell ref="AC13:AV14"/>
    <mergeCell ref="C8:X8"/>
    <mergeCell ref="AB8:AW8"/>
    <mergeCell ref="C9:X9"/>
    <mergeCell ref="AB9:AW9"/>
    <mergeCell ref="D19:W20"/>
    <mergeCell ref="AC19:AV20"/>
    <mergeCell ref="D21:W22"/>
    <mergeCell ref="AC21:AV22"/>
    <mergeCell ref="D15:W16"/>
    <mergeCell ref="AC15:AV16"/>
    <mergeCell ref="D17:W18"/>
    <mergeCell ref="AC17:AV18"/>
    <mergeCell ref="C32:Y38"/>
    <mergeCell ref="AA32:AX38"/>
    <mergeCell ref="D27:W28"/>
    <mergeCell ref="AC27:AV28"/>
    <mergeCell ref="D23:W24"/>
    <mergeCell ref="AC23:AV24"/>
    <mergeCell ref="D25:W26"/>
    <mergeCell ref="AC25:AV26"/>
  </mergeCells>
  <phoneticPr fontId="7" type="noConversion"/>
  <pageMargins left="0.55000000000000004" right="0.78740157499999996" top="0.73" bottom="0.7" header="0.49212598499999999" footer="0.49212598499999999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Plan3</vt:lpstr>
      <vt:lpstr>PCF</vt:lpstr>
      <vt:lpstr>Plan2</vt:lpstr>
      <vt:lpstr>Plan4</vt:lpstr>
      <vt:lpstr>Plan5</vt:lpstr>
      <vt:lpstr>Identificação Próximos lotes</vt:lpstr>
      <vt:lpstr>'Identificação Próximos lotes'!Area_de_impressao</vt:lpstr>
      <vt:lpstr>PCF!Area_de_impressao</vt:lpstr>
    </vt:vector>
  </TitlesOfParts>
  <Company>NICCI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PAOLUCCI</dc:creator>
  <cp:lastModifiedBy>luciane</cp:lastModifiedBy>
  <cp:lastPrinted>2018-02-05T16:16:05Z</cp:lastPrinted>
  <dcterms:created xsi:type="dcterms:W3CDTF">2002-05-07T11:43:19Z</dcterms:created>
  <dcterms:modified xsi:type="dcterms:W3CDTF">2019-01-17T13:59:01Z</dcterms:modified>
</cp:coreProperties>
</file>